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4.xml" ContentType="application/vnd.openxmlformats-officedocument.spreadsheetml.table+xml"/>
  <Override PartName="/xl/tables/table13.xml" ContentType="application/vnd.openxmlformats-officedocument.spreadsheetml.table+xml"/>
  <Override PartName="/xl/tables/table12.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11.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Official Stats\HWHC\Outputs\2026-06-15\"/>
    </mc:Choice>
  </mc:AlternateContent>
  <xr:revisionPtr revIDLastSave="0" documentId="13_ncr:1_{8BB256F3-BBF9-436B-A0C1-64F2734B0AC0}" xr6:coauthVersionLast="47" xr6:coauthVersionMax="47" xr10:uidLastSave="{00000000-0000-0000-0000-000000000000}"/>
  <bookViews>
    <workbookView xWindow="-108" yWindow="-108" windowWidth="23256" windowHeight="14016" xr2:uid="{00000000-000D-0000-FFFF-FFFF00000000}"/>
  </bookViews>
  <sheets>
    <sheet name="Cover_sheet" sheetId="1" r:id="rId1"/>
    <sheet name="Metadata" sheetId="2" r:id="rId2"/>
    <sheet name="MATEX_Applications" sheetId="3" r:id="rId3"/>
    <sheet name="MATEX_Issued" sheetId="4" r:id="rId4"/>
    <sheet name="MATEX_Certificate_Duration" sheetId="5" r:id="rId5"/>
    <sheet name="MATEX_Age_Breakdown" sheetId="6" r:id="rId6"/>
    <sheet name="MATEX_Deprivation_Breakdown" sheetId="7" r:id="rId7"/>
    <sheet name="MATEX_ICB_Breakdown" sheetId="8" r:id="rId8"/>
    <sheet name="MEDEX_Applications" sheetId="9" r:id="rId9"/>
    <sheet name="MEDEX_Issued" sheetId="10" r:id="rId10"/>
    <sheet name="MEDEX_Age_Breakdown" sheetId="11" r:id="rId11"/>
    <sheet name="MEDEX_Deprivation_Breakdown" sheetId="12" r:id="rId12"/>
    <sheet name="MEDEX_ICB_Breakdown" sheetId="13" r:id="rId13"/>
    <sheet name="LIS_Applications" sheetId="14" r:id="rId14"/>
    <sheet name="LIS_Issued" sheetId="15" r:id="rId15"/>
    <sheet name="LIS_Certificate_Duration" sheetId="16" r:id="rId16"/>
    <sheet name="LIS_Age_Breakdown" sheetId="17" r:id="rId17"/>
    <sheet name="LIS_Deprivation_Breakdown" sheetId="18" r:id="rId18"/>
    <sheet name="LIS_ICB_Breakdown" sheetId="19" r:id="rId19"/>
    <sheet name="PPC_Applications" sheetId="20" r:id="rId20"/>
    <sheet name="PPC_Issued" sheetId="21" r:id="rId21"/>
    <sheet name="PPC_Age_Breakdown" sheetId="22" r:id="rId22"/>
    <sheet name="PPC_Deprivation_Breakdown" sheetId="23" r:id="rId23"/>
    <sheet name="PPC_ICB_Breakdown" sheetId="24" r:id="rId24"/>
    <sheet name="HRTPPC_Applications" sheetId="25" r:id="rId25"/>
    <sheet name="HRTPPC_Issued" sheetId="26" r:id="rId26"/>
    <sheet name="HRTPPC_Age_Breakdown" sheetId="27" r:id="rId27"/>
    <sheet name="HRTPPC_Deprivation_Breakdown" sheetId="28" r:id="rId28"/>
    <sheet name="HRTPPC_ICB_Breakdown"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<sst xmlns="http://schemas.openxmlformats.org/spreadsheetml/2006/main" count="12213" uniqueCount="351">
  <si>
    <t>Metadata - a list of the fields in these tables and their descriptions</t>
  </si>
  <si>
    <t>Field</t>
  </si>
  <si>
    <t>Description</t>
  </si>
  <si>
    <t>HwHC service</t>
  </si>
  <si>
    <t>Name of NHSBSA administered NHS Help with Health Costs service. More information on these services can be found in the background and methodology document for this publication.</t>
  </si>
  <si>
    <t>Calendar year</t>
  </si>
  <si>
    <t>Calendar year the activity can be assigned to. For reporting of number of applications, this will represent the calendar year the application was received. For reporting of issued certificates, this will represent the calendar year in which the certificate was issued.</t>
  </si>
  <si>
    <t>Country</t>
  </si>
  <si>
    <t>Country classification based on the applicants residential address, using mapping via the National Statistics Postcode Lookup (NSPL) - February 2026. Not included for services typically available to English residents only.</t>
  </si>
  <si>
    <t>Country: England</t>
  </si>
  <si>
    <t>Country: Other</t>
  </si>
  <si>
    <t>Where the applicant's residential address can be assigned to a country other than England via the National Statistics Postcode Lookup (NSPL) - February 2026, the country will be recorded as 'Other'.</t>
  </si>
  <si>
    <t>Country: Unknown</t>
  </si>
  <si>
    <t>Where the applicant's residential address cannot be assigned to any country via the National Statistics Postcode Lookup (NSPL) - February 2026, the country will be recorded as 'Unknown'.</t>
  </si>
  <si>
    <t>Certificate Type</t>
  </si>
  <si>
    <t>Where distinct certificate types are available, this field will show which certificate was applicable.</t>
  </si>
  <si>
    <t>Certificate Type: HC2 (NHS Low Income Scheme)</t>
  </si>
  <si>
    <t>HC2 certificates provide full help with health costs, including free NHS prescriptions.</t>
  </si>
  <si>
    <t>Certificate Type: HC3 (NHS Low Income Scheme)</t>
  </si>
  <si>
    <t>HC3 certificates provide limited help with health costs. A HC3 certificate will show how much the holder has to pay towards health costs.</t>
  </si>
  <si>
    <t>Certificate Type: 12-month (PPC)</t>
  </si>
  <si>
    <t>A 12-month PPC will cover all NHS prescription charges for a period of 12-months for a set cost.</t>
  </si>
  <si>
    <t>Certificate Type: 3-month (PPC)</t>
  </si>
  <si>
    <t>A 3-month PPC will cover all NHS prescription charges for a period of 3-months for a set cost.</t>
  </si>
  <si>
    <t>Certificate duration</t>
  </si>
  <si>
    <t>Certificate duration has been grouped into categories based on the number of months between the start and end date for the certificate, rounded to nearest number of months.</t>
  </si>
  <si>
    <t>Age band</t>
  </si>
  <si>
    <t>The age band of the applicant, based on the age at the time the application was received and processed. Age will be rounded to the nearest year and reported in 5 year age bands.</t>
  </si>
  <si>
    <t>IMD quintile</t>
  </si>
  <si>
    <t>Integrated care boards (ICBs)</t>
  </si>
  <si>
    <t>ICB code</t>
  </si>
  <si>
    <t>Three character code unique to an ICB.</t>
  </si>
  <si>
    <t>ICB name</t>
  </si>
  <si>
    <t>Full name for each ICB.</t>
  </si>
  <si>
    <t>Number of applications received</t>
  </si>
  <si>
    <t>Number of applications received by NHSBSA. Includes applications via any route. Includes all applications regardless of status or outcome.</t>
  </si>
  <si>
    <t>Number of certificates issued</t>
  </si>
  <si>
    <t>Number of certificates issued to applicants following processing of applications. Will exclude ongoing or incomplete applications.</t>
  </si>
  <si>
    <t>Base population Classification</t>
  </si>
  <si>
    <t>For ICB Breakdown reporting this field will identify the base population group used to calculate rates.</t>
  </si>
  <si>
    <t>Base population</t>
  </si>
  <si>
    <t>Number of issued certificates per 10,000 population</t>
  </si>
  <si>
    <t>For ICB level reporting data is presented as rates per 10,000 population to prevent ICB size unfairly impacting results. Figures calculated using the number of issued certificates and the appropriate population denominator, with rates reported per 10,000 population.</t>
  </si>
  <si>
    <t>Number of issued certificates post-dated to start the following month</t>
  </si>
  <si>
    <t>HRT PPC only. Showing the number of certificates where the applicant requested the certificate to start the following month. Applicants can specify when they would like their certificate to start, up to one month after the application date. This can help applicants apply for a new certificate to start as soon as their existing certificate expires.</t>
  </si>
  <si>
    <t>Issued certificates post-dated to start the following month (%)</t>
  </si>
  <si>
    <t>HRT PPC only. Showing the proportion of certificates issed where the applicant requested the certificate to start the following month. Applicants can specify when they would like their certificate to start, up to one month after the application date. This can help applicants apply for a new certificate to start as soon as their existing certificate expires.</t>
  </si>
  <si>
    <t>Estimated patients receiving HRT PPC qualifying medication (aged 16-59)</t>
  </si>
  <si>
    <t>Help with Health Costs (HwHC) - 2018 to 2025 - Number of applications to NHS Low Income Scheme split by calendar year and country</t>
  </si>
  <si>
    <t>Notes</t>
  </si>
  <si>
    <t>NHS Low Income Scheme</t>
  </si>
  <si>
    <t>England</t>
  </si>
  <si>
    <t>Other</t>
  </si>
  <si>
    <t>Unknown</t>
  </si>
  <si>
    <t>Help with Health Costs (HwHC) - 2018 to 2025 - Number of NHS Low Income Scheme HC2/HC3 certificates issued, split by calendar year, country and certificate type</t>
  </si>
  <si>
    <t>Certificate type</t>
  </si>
  <si>
    <t>HC2</t>
  </si>
  <si>
    <t>HC3</t>
  </si>
  <si>
    <t>Help with Health Costs (HwHC) - 2018 to 2025 - Number of issued NHS Low Income Scheme HC2/HC3 certificates, split by calendar year, country and certificate duration</t>
  </si>
  <si>
    <t>0 to 5 months</t>
  </si>
  <si>
    <t>06 months</t>
  </si>
  <si>
    <t>07 to 11 months</t>
  </si>
  <si>
    <t>12 months</t>
  </si>
  <si>
    <t>13 months +</t>
  </si>
  <si>
    <t>Help with Health Costs (HwHC) - 2018 to 2025 - Number of issued NHS Low Income Scheme HC2/HC3 certificates, split by calendar year, country and age of applicant</t>
  </si>
  <si>
    <t>15-19</t>
  </si>
  <si>
    <t>20-24</t>
  </si>
  <si>
    <t>25-29</t>
  </si>
  <si>
    <t>30-34</t>
  </si>
  <si>
    <t>35-39</t>
  </si>
  <si>
    <t>40-44</t>
  </si>
  <si>
    <t>45-49</t>
  </si>
  <si>
    <t>50-54</t>
  </si>
  <si>
    <t>55-59</t>
  </si>
  <si>
    <t>60-64</t>
  </si>
  <si>
    <t>65+</t>
  </si>
  <si>
    <t>Not Available</t>
  </si>
  <si>
    <t>Help with Health Costs (HwHC) - 2018 to 2025 - Number of issued NHS Low Income Scheme HC2/HC3 certificates, split by calendar year, country and IMD quintile</t>
  </si>
  <si>
    <t>1</t>
  </si>
  <si>
    <t>2</t>
  </si>
  <si>
    <t>3</t>
  </si>
  <si>
    <t>4</t>
  </si>
  <si>
    <t>5</t>
  </si>
  <si>
    <t>Help with Health Costs (HwHC) - 2018 to 2025 - Number of issued NHS Low Income Scheme HC2/HC3 certificates, split by calendar year and ICB</t>
  </si>
  <si>
    <t>Base population classification</t>
  </si>
  <si>
    <t>Number of HC2 certificates issued</t>
  </si>
  <si>
    <t>Number of HC3 certificates issued</t>
  </si>
  <si>
    <t>QOX</t>
  </si>
  <si>
    <t>NHS Bath and North East Somerset, Swindon and Wiltshire Integrated Care Board</t>
  </si>
  <si>
    <t>ONS mid-year estimate 2018 (aged 16+)</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</si>
  <si>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</si>
  <si>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</si>
  <si>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</si>
  <si>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</si>
  <si>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</si>
  <si>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</si>
  <si>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</si>
  <si>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</si>
  <si>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</si>
  <si>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</si>
  <si>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</si>
  <si>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</si>
  <si>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</si>
  <si>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</si>
  <si>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</si>
  <si>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</si>
  <si>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</si>
  <si>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</si>
  <si>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</si>
  <si>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</si>
  <si>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</si>
  <si>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</si>
  <si>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</si>
  <si>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</si>
  <si>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</si>
  <si>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</si>
  <si>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</si>
  <si>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</si>
  <si>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</si>
  <si>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</si>
  <si>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</si>
  <si>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</si>
  <si>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</si>
  <si>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</si>
  <si>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</si>
  <si>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</si>
  <si>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</si>
  <si>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</si>
  <si>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</si>
  <si>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</si>
  <si>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</si>
  <si>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</si>
  <si>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</si>
  <si>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</si>
  <si>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</si>
  <si>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</si>
  <si>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</si>
  <si>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</si>
  <si>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</si>
  <si>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 xml:space="preserve">NHS Norfolk and Waveney Integrated Care Board </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</si>
  <si>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</si>
  <si>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</si>
  <si>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</si>
  <si>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</si>
  <si>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</si>
  <si>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</si>
  <si>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</si>
  <si>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</si>
  <si>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</si>
  <si>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</si>
  <si>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</si>
  <si>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</si>
  <si>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</si>
  <si>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</si>
  <si>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</si>
  <si>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</si>
  <si>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</si>
  <si>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</si>
  <si>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</si>
  <si>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</si>
  <si>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</si>
  <si>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</si>
  <si>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</si>
  <si>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</si>
  <si>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</si>
  <si>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</si>
  <si>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</si>
  <si>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</si>
  <si>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</si>
  <si>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</si>
  <si>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</si>
  <si>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</si>
  <si>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ONS mid-year estimate 2019 (aged 16+)</t>
  </si>
  <si>
    <t>ONS mid-year estimate 2020 (aged 16+)</t>
  </si>
  <si>
    <t>ONS mid-year estimate 2021 (aged 16+)</t>
  </si>
  <si>
    <t>ONS mid-year estimate 2022 (aged 16+)</t>
  </si>
  <si>
    <t>ONS mid-year estimate 2023 (aged 16+)</t>
  </si>
  <si>
    <t>ONS mid-year estimate 2024 (aged 16+)</t>
  </si>
  <si>
    <t>Help with Health Costs (HwHC) - 2018 to 2025 - Number of applications for maternity exemption certificates split by calendar year</t>
  </si>
  <si>
    <t>Maternity exemption certificate</t>
  </si>
  <si>
    <t>Help with Health Costs (HwHC) - 2018 to 2025 - Number of maternity exemption certificates issued, split by calendar year</t>
  </si>
  <si>
    <t>Help with Health Costs (HwHC) - 2018 to 2025 - Number of issued maternity exemption certificates, split by calendar year and certificate duration</t>
  </si>
  <si>
    <t>11 months or less</t>
  </si>
  <si>
    <t>12 to 13 months</t>
  </si>
  <si>
    <t>14 to 15 months</t>
  </si>
  <si>
    <t>16 to 17 months</t>
  </si>
  <si>
    <t>18 to 19 months</t>
  </si>
  <si>
    <t>20 to 22 months</t>
  </si>
  <si>
    <t>Help with Health Costs (HwHC) - 2018 to 2025 - Number of issued maternity exemption certificates, split by calendar year and age of applicant</t>
  </si>
  <si>
    <t>45+</t>
  </si>
  <si>
    <t>Help with Health Costs (HwHC) - 2018 to 2025 - Number of issued maternity exemption certificates, split by calendar year and IMD quintile</t>
  </si>
  <si>
    <t>Help with Health Costs (HwHC) - 2018 to 2025 - Number of issued maternity exemption certificates, split by calendar year and ICB</t>
  </si>
  <si>
    <t>ONS mid-year estimate 2018 (females aged 15-45)</t>
  </si>
  <si>
    <t>ONS mid-year estimate 2019 (females aged 15-45)</t>
  </si>
  <si>
    <t>ONS mid-year estimate 2020 (females aged 15-45)</t>
  </si>
  <si>
    <t>ONS mid-year estimate 2021 (females aged 15-45)</t>
  </si>
  <si>
    <t>ONS mid-year estimate 2022 (females aged 15-45)</t>
  </si>
  <si>
    <t>ONS mid-year estimate 2023 (females aged 15-45)</t>
  </si>
  <si>
    <t>ONS mid-year estimate 2024 (females aged 15-45)</t>
  </si>
  <si>
    <t>Help with Health Costs (HwHC) - 2018 to 2025 - Number of applications for medical exemption certificates split by calendar year</t>
  </si>
  <si>
    <t>Medical exemption certificate</t>
  </si>
  <si>
    <t>Help with Health Costs (HwHC) - 2018 to 2025 - Number of medical exemption certificates issued, split by calendar year</t>
  </si>
  <si>
    <t>Help with Health Costs (HwHC) - 2018 to 2025 - Number of issued medical exemption certificates, split by calendar year and  age of applicant</t>
  </si>
  <si>
    <t>Help with Health Costs (HwHC) - 2018 to 2025 - Number of issued medical exemption certificates, split by calendar year and IMD quintile</t>
  </si>
  <si>
    <t>Help with Health Costs (HwHC) - 2018 to 2025 - Number of issued medical exemption certificates, split by calendar year and  ICB</t>
  </si>
  <si>
    <t>Estimated patients (aged 16-59) receiving NHS prescribing (2018)</t>
  </si>
  <si>
    <t>Estimated patients (aged 16-59) receiving NHS prescribing (2019)</t>
  </si>
  <si>
    <t>Estimated patients (aged 16-59) receiving NHS prescribing (2020)</t>
  </si>
  <si>
    <t>Estimated patients (aged 16-59) receiving NHS prescribing (2021)</t>
  </si>
  <si>
    <t>Estimated patients (aged 16-59) receiving NHS prescribing (2022)</t>
  </si>
  <si>
    <t>Estimated patients (aged 16-59) receiving NHS prescribing (2023)</t>
  </si>
  <si>
    <t>Estimated patients (aged 16-59) receiving NHS prescribing (2024)</t>
  </si>
  <si>
    <t>Estimated patients (aged 16-59) receiving NHS prescribing (2025)</t>
  </si>
  <si>
    <t>Help with Health Costs (HwHC) - 2018 to 2025 - Number of applications for prescription prepayment certificates split by calendar year and certificate type</t>
  </si>
  <si>
    <t>NHS Prescription Prepayment Certificate</t>
  </si>
  <si>
    <t>12-month</t>
  </si>
  <si>
    <t>3-month</t>
  </si>
  <si>
    <t>Help with Health Costs (HwHC) - 2018 to 2025 - Number of prescription prepayment certificates issued, split by calendar year and certificate type</t>
  </si>
  <si>
    <t>Help with Health Costs (HwHC) - 2018 to 2025 - Number of issued prescription prepayment certificates, split by calendar year, certificate type and age of applicant</t>
  </si>
  <si>
    <t>Help with Health Costs (HwHC) - 2018 to 2025 - Number of issued prescription prepayment certificates, split by calendar year, certificate type and IMD quintile</t>
  </si>
  <si>
    <t>Help with Health Costs (HwHC) - 2018 to 2025 - Number of issued prescription prepayment certificates, split by calendar year and ICB</t>
  </si>
  <si>
    <t>Number of 12-month certificates issued</t>
  </si>
  <si>
    <t>Number of 3-month certificates issued</t>
  </si>
  <si>
    <t>Help with Health Costs (HwHC) - 2018 to 2025 - Number of applications for NHS Hormone Replacement Therapy Prescription Prepayment Certificate (HRT PPC) split by month</t>
  </si>
  <si>
    <t>Month</t>
  </si>
  <si>
    <t>NHS Hormone Replacement Therapy Prescription Prepayment Certificate (HRT PPC)</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</si>
  <si>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</si>
  <si>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</si>
  <si>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</si>
  <si>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</si>
  <si>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</si>
  <si>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</si>
  <si>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</si>
  <si>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</si>
  <si>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</si>
  <si>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</si>
  <si>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</si>
  <si>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</si>
  <si>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</si>
  <si>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</si>
  <si>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</si>
  <si>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</si>
  <si>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</si>
  <si>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</si>
  <si>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</si>
  <si>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</si>
  <si>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</si>
  <si>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</si>
  <si>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</si>
  <si>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</si>
  <si>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</si>
  <si>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</si>
  <si>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</si>
  <si>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</si>
  <si>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</si>
  <si>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</si>
  <si>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</si>
  <si>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</si>
  <si>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</si>
  <si>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Help with Health Costs (HwHC) - 2018 to 2025 - Number of NHS Hormone Replacement Therapy Prescription Prepayment Certificate (HRT PPC) issued, split by month</t>
  </si>
  <si>
    <t>Help with Health Costs (HwHC) - 2018 to 2025 - Number of issued NHS Hormone Replacement Therapy Prescription Prepayment Certificate (HRT PPC), split by calendar year and age of applicant</t>
  </si>
  <si>
    <t>Help with Health Costs (HwHC) - 2018 to 2025 - Number of issued NHS Hormone Replacement Therapy Prescription Prepayment Certificate (HRT PPC), split by calendar year and IMD quintile</t>
  </si>
  <si>
    <t>Help with Health Costs (HwHC) - 2018 to 2025 - Number of issued NHS Hormone Replacement Therapy Prescription Prepayment Certificate (HRT PPC), split by calendar year and ICB</t>
  </si>
  <si>
    <t>Estimated patients (aged 16-59) receiving NHS prescribing of HRT PPC eligible medicines (2023)</t>
  </si>
  <si>
    <t>Estimated patients (aged 16-59) receiving NHS prescribing of HRT PPC eligible medicines (2024)</t>
  </si>
  <si>
    <t>Estimated patients (aged 16-59) receiving NHS prescribing of HRT PPC eligible medicines (2025)</t>
  </si>
  <si>
    <t>NHS Help with Health Costs (HwHC)</t>
  </si>
  <si>
    <t>2018/19 to 2025/26</t>
  </si>
  <si>
    <t>Publication date: 25 June 2026</t>
  </si>
  <si>
    <t>Contents:</t>
  </si>
  <si>
    <t>Feedback:</t>
  </si>
  <si>
    <t>Feedback is important to us; we welcome any questions and comments relating to these statistics. You can contact us by:</t>
  </si>
  <si>
    <t>email:</t>
  </si>
  <si>
    <t>statistics@nhsbsa.nhs.uk</t>
  </si>
  <si>
    <t>Or you can complete a short feedback survey on our website</t>
  </si>
  <si>
    <t>Media enquires:</t>
  </si>
  <si>
    <t>communicationsteam@nhsbsa.nhs.uk</t>
  </si>
  <si>
    <t>You can also write to us at:</t>
  </si>
  <si>
    <t>NHSBSA - Statistics</t>
  </si>
  <si>
    <t>NHS Business Services Authority</t>
  </si>
  <si>
    <t>Stella House</t>
  </si>
  <si>
    <t>Goldcrest Way</t>
  </si>
  <si>
    <t>Riverside</t>
  </si>
  <si>
    <t>Newcastle upon Tyne</t>
  </si>
  <si>
    <t>NE15 8NY</t>
  </si>
  <si>
    <t>Statistics:</t>
  </si>
  <si>
    <t>You may re-use this document/publication (not including logos) free of charge in any format or medium, under the terms of the Open Government Licence v3.0.</t>
  </si>
  <si>
    <t>To view this licence visit</t>
  </si>
  <si>
    <t>www.nationalarchives.gov.uk/doc/open-government-licence</t>
  </si>
  <si>
    <t>or write to the Information Policy Team, The National Archives,</t>
  </si>
  <si>
    <t>Kew, Richmond, Surrey, TW9 4DU;</t>
  </si>
  <si>
    <t>or email:</t>
  </si>
  <si>
    <t xml:space="preserve"> psi@nationalarchives.gsi.gov.uk</t>
  </si>
  <si>
    <t>Where the applicant's residential address can be aligned to an English postcode via the National Statistics Postcode Lookup (NSPL) - February 2026.</t>
  </si>
  <si>
    <t>IMD quintiles are based on the English Indices of Deprivation 2025. IMD quintiles are calculated by ranking census lower-layer super output areas (LSOAs) from most deprived to least deprived and dividing them into equal groups. Quintiles range from the most deprived 20% (quintile 1) of small areas nationally to the least deprived 20% (quintile 5) of small areas nationally. People are aligned to an IMD quintile based on mapping their postcode to an LSOA (2021 classification) using the National Statistics Postcode Lookup (NSPL) - February 2026.</t>
  </si>
  <si>
    <t>Integrated care boards (ICBs) are a statutory NHS organisation responsible for developing a plan in collaboration with NHS trusts/foundation trusts and other system partners for meeting the health needs of the population, managing the NHS budget and arranging for the provision of health services in the defined area. They took over the functions of Clinical Commissioning Groups (CCG) in July 2022. People are aligned to an ICB based on mappings using the National Statistics Postcode Lookup (NSPL) - February 2026. This release uses the ICB 2023 structure in place during the time period covered in the data, not the latest ICB structure introduced in April 2026.</t>
  </si>
  <si>
    <t>For ICB Breakdown reporting this field will be the number of people identified for the base population group.</t>
  </si>
  <si>
    <t>HRT PPC only. Showing the estimated number of patients who could be identified receiving NHS prescriptions for medication that is eligible for support via a HRT PPC. Patient counts are limited to patients receiving electronic prescribing where a date of birth was available and the patient could be assigned to a ICB based on their captured postcode. Prescribing has been limited to medications flagged as eligible for support via the HRT PPC at any point during the reporting period.</t>
  </si>
  <si>
    <t>1. As a maternity exemption certificate provides support with NHS prescription charges, support is generally applicable to applicants from England only.</t>
  </si>
  <si>
    <t>1. Data is limited to cases where the application has been fully completed, assessed and a certificate issued to the applicant.</t>
  </si>
  <si>
    <t>2. As a maternity exemption certificate provides support with NHS prescription charges, support is generally applicable to applicants from England only.</t>
  </si>
  <si>
    <t>2. Certificate duration has been grouped into categories based on the number of months between the start and end date for the certificate, rounded to nearest number of months.</t>
  </si>
  <si>
    <t>3. Certificates are valid for up to one year from the baby's due date or the birth of the baby. Therefore, certificate duration will reflect how early in pregnancy the application was received. A certificate duration of less than a year would represent certificates issued after the due date or birth of the child.</t>
  </si>
  <si>
    <t>4. Certificate duration has been reported as 'Not Available' where duration could not be confidently assigned from the available data.</t>
  </si>
  <si>
    <t>5. As a maternity exemption certificate provides support with NHS prescription charges, support is generally applicable to applicants from England only.</t>
  </si>
  <si>
    <t>2. Age is calculated at the point of application, in 5 year age bands, with applicants aged 45 and over grouped as 45+.</t>
  </si>
  <si>
    <t>3. An age band of 'Not Available' has been used where the applicant's age could not be confidently assigned from the available data.</t>
  </si>
  <si>
    <t>4. As a maternity exemption certificate provides support with NHS prescription charges, support is generally applicable to applicants from England only.</t>
  </si>
  <si>
    <t>2. IMD quintiles are reported as 'Not Available' where applicants cannot be associated to an English postcode.</t>
  </si>
  <si>
    <t>3. As a maternity exemption certificate provides support with NHS prescription charges, support is generally applicable to applicants from England only.</t>
  </si>
  <si>
    <t>2. The reported ICB is derived from the postcode held for an applicant.</t>
  </si>
  <si>
    <t>3. ICBs cannot be assigned to applicants that cannot be associated to an English postcode.</t>
  </si>
  <si>
    <t>4. For data where an ICB location cannot be assigned, data is not available for base population, and therefore calculated rates per 10,000 population are not available. These cells will appear blank.</t>
  </si>
  <si>
    <t>5. Base population figures represent mid-year population estimates published by ONS for females aged 15 to 45. The latest year available at time of publishing was 2024.</t>
  </si>
  <si>
    <t>1. As a medical exemption certificate provides support with NHS prescription charges, support is generally applicable to applicants from England only.</t>
  </si>
  <si>
    <t>2. As a medical exemption certificate provides support with NHS prescription charges, support is generally applicable to applicants from England only.</t>
  </si>
  <si>
    <t>2. Age is calculated at the point of application, in 5 year age bands.</t>
  </si>
  <si>
    <t>4. As a medical exemption certificate provides support with NHS prescription charges, support is generally applicable to applicants from England only.</t>
  </si>
  <si>
    <t>3. As a medical exemption certificate provides support with NHS prescription charges, support is generally applicable to applicants from England only.</t>
  </si>
  <si>
    <t>5. Base population figures represent estimated number of patients, aged 16-59, receiving NHS prescriptions. Patient counts are limited to patients receiving electronic prescribing where a date of birth was available and the patient could be assigned to a ICB based on their captured postcode.</t>
  </si>
  <si>
    <t>1. A country classification of 'Other' will represent applications with a postcode for a country other than England.</t>
  </si>
  <si>
    <t>2. A country classification of 'Unknown' will represent applications where the postcode could not be assigned to any country.</t>
  </si>
  <si>
    <t>1. Data is limited to cases where the application has been fully completed, assessed and a decision issued to the applicant.</t>
  </si>
  <si>
    <t>2. A country classification of 'Other' will represent applications with a postcode for a country other than England.</t>
  </si>
  <si>
    <t>3. A country classification of 'Unknown' will represent applications where the postcode could not be assigned to any country.</t>
  </si>
  <si>
    <t>3. The circumstances of the applicant will determine the duration of the certificate. This will reflect the chances of circumstances changing, with some common scenarios. For example, Pensioners receiving full help may receive a 5 year certificate, and non final-year students may receive a 12 month certificate. Applicants in receipt of non-means tested benefit may receive a 12 month certificate. Applicants earning a wage may receive a 6 month certificate. Students nearing the end of their course may receive a short term certificate until the end of their course.</t>
  </si>
  <si>
    <t>4. A country classification of 'Other' will represent applications with a postcode for a country other than England.</t>
  </si>
  <si>
    <t>5. A country classification of 'Unknown' will represent applications where the postcode could not be assigned to any country.</t>
  </si>
  <si>
    <t>2. Age is calculated at the point of application, in 5 year age bands, with applicants aged 65 and over grouped as 65+.</t>
  </si>
  <si>
    <t>3. A country classification of 'Other' will represent applications with a postcode for a country other than England.</t>
  </si>
  <si>
    <t>4. A country classification of 'Unknown' will represent applications where the postcode could not be assigned to any country.</t>
  </si>
  <si>
    <t>5. Base population figures represent mid-year population estimates published by ONS for people aged 16 and over. The latest year available at time of publishing was 2024.</t>
  </si>
  <si>
    <t>6. A country classification of 'Other' will represent applications with a postcode for a country other than England.</t>
  </si>
  <si>
    <t>7. A country classification of 'Unknown' will represent applications where the postcode could not be assigned to any country.</t>
  </si>
  <si>
    <t>1. A certificate type of 'Not Available' has been used where the certificate type cannot be identified as 3-month or 12-month from the available data.</t>
  </si>
  <si>
    <t>2. As a PPC provides support with NHS prescription charges, support is generally applicable to applicants from England only.</t>
  </si>
  <si>
    <t>4. As a PPC provides support with NHS prescription charges, support is generally applicable to applicants from England only.</t>
  </si>
  <si>
    <t>3. As a PPC provides support with NHS prescription charges, support is generally applicable to applicants from England only.</t>
  </si>
  <si>
    <t>1. The HRT PPC was introduced on 1 April 2023.</t>
  </si>
  <si>
    <t>2. As an HRT PPC provides support with NHS prescription charges, support is generally applicable to applicants from England only.</t>
  </si>
  <si>
    <t>2. Data is limited to cases where the application has been fully completed, assessed and a certificate issued to the applicant.</t>
  </si>
  <si>
    <t>3. When applying for an HRT PPC, applicants can choose the start date for the certificate. This can be up to one calendar month before or after the application is submitted.</t>
  </si>
  <si>
    <t>4. As an HRT PPC provides support with NHS prescription charges, support is generally applicable to applicants from England only.</t>
  </si>
  <si>
    <t>3. Age is calculated at the point of application, in 5 year age bands.</t>
  </si>
  <si>
    <t>4. The estimated number of patients receiving NHS prescriptions for medications that can be covered by the HRT PPC has been included for context.</t>
  </si>
  <si>
    <t>5. As an HRT PPC provides support with NHS prescription charges, support is generally applicable to applicants from England only.</t>
  </si>
  <si>
    <t>3. IMD quintiles are reported as 'Not Available' where applicants cannot be associated to an English postcode.</t>
  </si>
  <si>
    <t>3. The reported ICB is derived from the postcode held for an applicant.</t>
  </si>
  <si>
    <t>4. ICBs cannot be assigned to applicants that cannot be associated to an English postcode.</t>
  </si>
  <si>
    <t>5. For data where an ICB location cannot be assigned, data is not available for base population, and therefore calculated rates per 10,000 population are not available. These cells will appear blank.</t>
  </si>
  <si>
    <t>6.Base population figures represent estimated number of patients, aged 16-59, receiving NHS prescriptions for medications that can be covered by the HRT PPC. Patient counts are limited to patients receiving electronic prescribing where a date of birth was available and the patient could be assigned to a ICB based on their captured postcode. Prescribing limited to medications flagged as eligible for support via the HRT PPC at any point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</si>
</sst>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
  </numFmts>
  <fonts count="7" x14ac:knownFonts="1">
    <font>
      <sz val="10"/>
      <color rgb="FF000000"/>
      <name val="Arial"/>
    </font>
    <font>
      <b/>
      <sz val="10"/>
      <color rgb="FF000000"/>
      <name val="Arial"/>
    </font>
    <font>
      <u/>
      <sz val="10"/>
      <color theme="10"/>
      <name val="Arial"/>
    </font>
    <font>
      <b/>
      <sz val="28"/>
      <color rgb="FF000000"/>
      <name val="Arial"/>
    </font>
    <font>
      <b/>
      <sz val="19"/>
      <color rgb="FF000000"/>
      <name val="Arial"/>
    </font>
    <font>
      <b/>
      <sz val="10"/>
      <color rgb="FF0000EE"/>
      <name val="Arial"/>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right"/>
    </xf>
    <xf numFmtId="164" fontId="0" fillId="0" borderId="0" xfId="0" applyNumberFormat="1" applyAlignment="1">
      <alignment horizontal="right"/>
    </xf>
    <xf numFmtId="165" fontId="0" fillId="0" borderId="0" xfId="0" applyNumberFormat="1" applyAlignment="1">
      <alignment horizontal="right"/>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matex_applications" displayName="matex_applications" ref="A4:C12" totalsRowShown="0">
  <tableColumns count="3">
    <tableColumn id="1" xr3:uid="{00000000-0010-0000-0000-000001000000}" name="HwHC service"/>
    <tableColumn id="2" xr3:uid="{00000000-0010-0000-0000-000002000000}" name="Calendar year"/>
    <tableColumn id="3" xr3:uid="{00000000-0010-0000-0000-000003000000}" name="Number of applications received"/>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medex_deprivation_breakdown" displayName="medex_deprivation_breakdown" ref="A6:D54" totalsRowShown="0">
  <tableColumns count="4">
    <tableColumn id="1" xr3:uid="{00000000-0010-0000-0900-000001000000}" name="HwHC service"/>
    <tableColumn id="2" xr3:uid="{00000000-0010-0000-0900-000002000000}" name="Calendar year"/>
    <tableColumn id="3" xr3:uid="{00000000-0010-0000-0900-000003000000}" name="IMD quintile"/>
    <tableColumn id="4" xr3:uid="{00000000-0010-0000-0900-000004000000}" name="Number of certificates issued"/>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medex_icb_breakdown" displayName="medex_icb_breakdown" ref="A8:H352" totalsRowShown="0">
  <tableColumns count="8">
    <tableColumn id="1" xr3:uid="{00000000-0010-0000-0A00-000001000000}" name="HwHC service"/>
    <tableColumn id="2" xr3:uid="{00000000-0010-0000-0A00-000002000000}" name="Calendar year"/>
    <tableColumn id="3" xr3:uid="{00000000-0010-0000-0A00-000003000000}" name="ICB code"/>
    <tableColumn id="4" xr3:uid="{00000000-0010-0000-0A00-000004000000}" name="ICB name"/>
    <tableColumn id="5" xr3:uid="{00000000-0010-0000-0A00-000005000000}" name="Number of certificates issued"/>
    <tableColumn id="6" xr3:uid="{00000000-0010-0000-0A00-000006000000}" name="Base population classification"/>
    <tableColumn id="7" xr3:uid="{00000000-0010-0000-0A00-000007000000}" name="Base population"/>
    <tableColumn id="8" xr3:uid="{00000000-0010-0000-0A00-000008000000}" name="Number of issued certificates per 10,000 populatio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lis_applications" displayName="lis_applications" ref="A5:D29" totalsRowShown="0">
  <tableColumns count="4">
    <tableColumn id="1" xr3:uid="{00000000-0010-0000-0B00-000001000000}" name="HwHC service"/>
    <tableColumn id="2" xr3:uid="{00000000-0010-0000-0B00-000002000000}" name="Country"/>
    <tableColumn id="3" xr3:uid="{00000000-0010-0000-0B00-000003000000}" name="Calendar year"/>
    <tableColumn id="4" xr3:uid="{00000000-0010-0000-0B00-000004000000}" name="Number of applications received"/>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C000000}" name="lis_issued" displayName="lis_issued" ref="A6:E54" totalsRowShown="0">
  <tableColumns count="5">
    <tableColumn id="1" xr3:uid="{00000000-0010-0000-0C00-000001000000}" name="HwHC service"/>
    <tableColumn id="2" xr3:uid="{00000000-0010-0000-0C00-000002000000}" name="Certificate type"/>
    <tableColumn id="3" xr3:uid="{00000000-0010-0000-0C00-000003000000}" name="Country"/>
    <tableColumn id="4" xr3:uid="{00000000-0010-0000-0C00-000004000000}" name="Calendar year"/>
    <tableColumn id="5" xr3:uid="{00000000-0010-0000-0C00-000005000000}" name="Number of certificates issued"/>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lis_certificate_duration" displayName="lis_certificate_duration" ref="A8:F243" totalsRowShown="0">
  <tableColumns count="6">
    <tableColumn id="1" xr3:uid="{00000000-0010-0000-0D00-000001000000}" name="HwHC service"/>
    <tableColumn id="2" xr3:uid="{00000000-0010-0000-0D00-000002000000}" name="Certificate type"/>
    <tableColumn id="3" xr3:uid="{00000000-0010-0000-0D00-000003000000}" name="Country"/>
    <tableColumn id="4" xr3:uid="{00000000-0010-0000-0D00-000004000000}" name="Calendar year"/>
    <tableColumn id="5" xr3:uid="{00000000-0010-0000-0D00-000005000000}" name="Certificate duration"/>
    <tableColumn id="6" xr3:uid="{00000000-0010-0000-0D00-000006000000}" name="Number of certificates issued"/>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lis_age_breakdown" displayName="lis_age_breakdown" ref="A8:F568" totalsRowShown="0">
  <tableColumns count="6">
    <tableColumn id="1" xr3:uid="{00000000-0010-0000-0E00-000001000000}" name="HwHC service"/>
    <tableColumn id="2" xr3:uid="{00000000-0010-0000-0E00-000002000000}" name="Certificate type"/>
    <tableColumn id="3" xr3:uid="{00000000-0010-0000-0E00-000003000000}" name="Country"/>
    <tableColumn id="4" xr3:uid="{00000000-0010-0000-0E00-000004000000}" name="Calendar year"/>
    <tableColumn id="5" xr3:uid="{00000000-0010-0000-0E00-000005000000}" name="Age band"/>
    <tableColumn id="6" xr3:uid="{00000000-0010-0000-0E00-000006000000}" name="Number of certificates issued"/>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lis_deprivation_breakdown" displayName="lis_deprivation_breakdown" ref="A7:F119" totalsRowShown="0">
  <tableColumns count="6">
    <tableColumn id="1" xr3:uid="{00000000-0010-0000-0F00-000001000000}" name="HwHC service"/>
    <tableColumn id="2" xr3:uid="{00000000-0010-0000-0F00-000002000000}" name="Certificate type"/>
    <tableColumn id="3" xr3:uid="{00000000-0010-0000-0F00-000003000000}" name="Country"/>
    <tableColumn id="4" xr3:uid="{00000000-0010-0000-0F00-000004000000}" name="Calendar year"/>
    <tableColumn id="5" xr3:uid="{00000000-0010-0000-0F00-000005000000}" name="IMD quintile"/>
    <tableColumn id="6" xr3:uid="{00000000-0010-0000-0F00-000006000000}" name="Number of certificates issued"/>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lis_icb_breakdown" displayName="lis_icb_breakdown" ref="A10:K362" totalsRowShown="0">
  <tableColumns count="11">
    <tableColumn id="1" xr3:uid="{00000000-0010-0000-1000-000001000000}" name="HwHC service"/>
    <tableColumn id="2" xr3:uid="{00000000-0010-0000-1000-000002000000}" name="Calendar year"/>
    <tableColumn id="3" xr3:uid="{00000000-0010-0000-1000-000003000000}" name="Country"/>
    <tableColumn id="4" xr3:uid="{00000000-0010-0000-1000-000004000000}" name="ICB code"/>
    <tableColumn id="5" xr3:uid="{00000000-0010-0000-1000-000005000000}" name="ICB name"/>
    <tableColumn id="6" xr3:uid="{00000000-0010-0000-1000-000006000000}" name="Number of certificates issued"/>
    <tableColumn id="7" xr3:uid="{00000000-0010-0000-1000-000007000000}" name="Base population classification"/>
    <tableColumn id="8" xr3:uid="{00000000-0010-0000-1000-000008000000}" name="Base population"/>
    <tableColumn id="9" xr3:uid="{00000000-0010-0000-1000-000009000000}" name="Number of issued certificates per 10,000 population"/>
    <tableColumn id="10" xr3:uid="{00000000-0010-0000-1000-00000A000000}" name="Number of HC2 certificates issued"/>
    <tableColumn id="11" xr3:uid="{00000000-0010-0000-1000-00000B000000}" name="Number of HC3 certificates issued"/>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ppc_applications" displayName="ppc_applications" ref="A5:D29" totalsRowShown="0">
  <tableColumns count="4">
    <tableColumn id="1" xr3:uid="{00000000-0010-0000-1100-000001000000}" name="HwHC service"/>
    <tableColumn id="2" xr3:uid="{00000000-0010-0000-1100-000002000000}" name="Certificate type"/>
    <tableColumn id="3" xr3:uid="{00000000-0010-0000-1100-000003000000}" name="Calendar year"/>
    <tableColumn id="4" xr3:uid="{00000000-0010-0000-1100-000004000000}" name="Number of applications received"/>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ppc_issued" displayName="ppc_issued" ref="A5:D21" totalsRowShown="0">
  <tableColumns count="4">
    <tableColumn id="1" xr3:uid="{00000000-0010-0000-1200-000001000000}" name="HwHC service"/>
    <tableColumn id="2" xr3:uid="{00000000-0010-0000-1200-000002000000}" name="Certificate type"/>
    <tableColumn id="3" xr3:uid="{00000000-0010-0000-1200-000003000000}" name="Calendar year"/>
    <tableColumn id="4" xr3:uid="{00000000-0010-0000-1200-000004000000}" name="Number of certificates issued"/>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matex_issued" displayName="matex_issued" ref="A5:C13" totalsRowShown="0">
  <tableColumns count="3">
    <tableColumn id="1" xr3:uid="{00000000-0010-0000-0100-000001000000}" name="HwHC service"/>
    <tableColumn id="2" xr3:uid="{00000000-0010-0000-0100-000002000000}" name="Calendar year"/>
    <tableColumn id="3" xr3:uid="{00000000-0010-0000-0100-000003000000}" name="Number of certificates issued"/>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ppc_age_breakdown" displayName="ppc_age_breakdown" ref="A7:E167" totalsRowShown="0">
  <tableColumns count="5">
    <tableColumn id="1" xr3:uid="{00000000-0010-0000-1300-000001000000}" name="HwHC service"/>
    <tableColumn id="2" xr3:uid="{00000000-0010-0000-1300-000002000000}" name="Certificate type"/>
    <tableColumn id="3" xr3:uid="{00000000-0010-0000-1300-000003000000}" name="Calendar year"/>
    <tableColumn id="4" xr3:uid="{00000000-0010-0000-1300-000004000000}" name="Age band"/>
    <tableColumn id="5" xr3:uid="{00000000-0010-0000-1300-000005000000}" name="Number of certificates issued"/>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ppc_deprivation_breakdown" displayName="ppc_deprivation_breakdown" ref="A6:E102" totalsRowShown="0">
  <tableColumns count="5">
    <tableColumn id="1" xr3:uid="{00000000-0010-0000-1400-000001000000}" name="HwHC service"/>
    <tableColumn id="2" xr3:uid="{00000000-0010-0000-1400-000002000000}" name="Certificate type"/>
    <tableColumn id="3" xr3:uid="{00000000-0010-0000-1400-000003000000}" name="Calendar year"/>
    <tableColumn id="4" xr3:uid="{00000000-0010-0000-1400-000004000000}" name="IMD quintile"/>
    <tableColumn id="5" xr3:uid="{00000000-0010-0000-1400-000005000000}" name="Number of certificates issued"/>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ppc_icb_breakdown" displayName="ppc_icb_breakdown" ref="A8:J352" totalsRowShown="0">
  <tableColumns count="10">
    <tableColumn id="1" xr3:uid="{00000000-0010-0000-1500-000001000000}" name="HwHC service"/>
    <tableColumn id="2" xr3:uid="{00000000-0010-0000-1500-000002000000}" name="Calendar year"/>
    <tableColumn id="3" xr3:uid="{00000000-0010-0000-1500-000003000000}" name="ICB code"/>
    <tableColumn id="4" xr3:uid="{00000000-0010-0000-1500-000004000000}" name="ICB name"/>
    <tableColumn id="5" xr3:uid="{00000000-0010-0000-1500-000005000000}" name="Number of certificates issued"/>
    <tableColumn id="6" xr3:uid="{00000000-0010-0000-1500-000006000000}" name="Base population classification"/>
    <tableColumn id="7" xr3:uid="{00000000-0010-0000-1500-000007000000}" name="Base population"/>
    <tableColumn id="8" xr3:uid="{00000000-0010-0000-1500-000008000000}" name="Number of issued certificates per 10,000 population"/>
    <tableColumn id="9" xr3:uid="{00000000-0010-0000-1500-000009000000}" name="Number of 12-month certificates issued"/>
    <tableColumn id="10" xr3:uid="{00000000-0010-0000-1500-00000A000000}" name="Number of 3-month certificates issued"/>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hrtppc_applications" displayName="hrtppc_applications" ref="A5:C38" totalsRowShown="0">
  <tableColumns count="3">
    <tableColumn id="1" xr3:uid="{00000000-0010-0000-1600-000001000000}" name="HwHC service"/>
    <tableColumn id="2" xr3:uid="{00000000-0010-0000-1600-000002000000}" name="Month"/>
    <tableColumn id="3" xr3:uid="{00000000-0010-0000-1600-000003000000}" name="Number of applications received"/>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hrtppc_issued" displayName="hrtppc_issued" ref="A7:E40" totalsRowShown="0">
  <tableColumns count="5">
    <tableColumn id="1" xr3:uid="{00000000-0010-0000-1700-000001000000}" name="HwHC service"/>
    <tableColumn id="2" xr3:uid="{00000000-0010-0000-1700-000002000000}" name="Month"/>
    <tableColumn id="3" xr3:uid="{00000000-0010-0000-1700-000003000000}" name="Number of certificates issued"/>
    <tableColumn id="4" xr3:uid="{00000000-0010-0000-1700-000004000000}" name="Number of issued certificates post-dated to start the following month"/>
    <tableColumn id="5" xr3:uid="{00000000-0010-0000-1700-000005000000}" name="Issued certificates post-dated to start the following month (%)"/>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hrtppc_age_breakdown" displayName="hrtppc_age_breakdown" ref="A8:D35" totalsRowShown="0">
  <tableColumns count="4">
    <tableColumn id="1" xr3:uid="{00000000-0010-0000-1800-000001000000}" name="HwHC service"/>
    <tableColumn id="2" xr3:uid="{00000000-0010-0000-1800-000002000000}" name="Calendar year"/>
    <tableColumn id="3" xr3:uid="{00000000-0010-0000-1800-000003000000}" name="Age band"/>
    <tableColumn id="4" xr3:uid="{00000000-0010-0000-1800-000004000000}" name="Number of certificates issued"/>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hrtppc_deprivation_breakdown" displayName="hrtppc_deprivation_breakdown" ref="A8:D26" totalsRowShown="0">
  <tableColumns count="4">
    <tableColumn id="1" xr3:uid="{00000000-0010-0000-1900-000001000000}" name="HwHC service"/>
    <tableColumn id="2" xr3:uid="{00000000-0010-0000-1900-000002000000}" name="Calendar year"/>
    <tableColumn id="3" xr3:uid="{00000000-0010-0000-1900-000003000000}" name="IMD quintile"/>
    <tableColumn id="4" xr3:uid="{00000000-0010-0000-1900-000004000000}" name="Number of certificates issued"/>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hrtppc_icb_breakdown" displayName="hrtppc_icb_breakdown" ref="A9:H138" totalsRowShown="0">
  <tableColumns count="8">
    <tableColumn id="1" xr3:uid="{00000000-0010-0000-1A00-000001000000}" name="HwHC service"/>
    <tableColumn id="2" xr3:uid="{00000000-0010-0000-1A00-000002000000}" name="Calendar year"/>
    <tableColumn id="3" xr3:uid="{00000000-0010-0000-1A00-000003000000}" name="ICB code"/>
    <tableColumn id="4" xr3:uid="{00000000-0010-0000-1A00-000004000000}" name="ICB name"/>
    <tableColumn id="5" xr3:uid="{00000000-0010-0000-1A00-000005000000}" name="Number of certificates issued"/>
    <tableColumn id="6" xr3:uid="{00000000-0010-0000-1A00-000006000000}" name="Base population classification"/>
    <tableColumn id="7" xr3:uid="{00000000-0010-0000-1A00-000007000000}" name="Base population"/>
    <tableColumn id="8" xr3:uid="{00000000-0010-0000-1A00-000008000000}" name="Number of issued certificates per 10,000 popula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matex_certificate_duration" displayName="matex_certificate_duration" ref="A8:D64" totalsRowShown="0">
  <tableColumns count="4">
    <tableColumn id="1" xr3:uid="{00000000-0010-0000-0200-000001000000}" name="HwHC service"/>
    <tableColumn id="2" xr3:uid="{00000000-0010-0000-0200-000002000000}" name="Calendar year"/>
    <tableColumn id="3" xr3:uid="{00000000-0010-0000-0200-000003000000}" name="Certificate duration"/>
    <tableColumn id="4" xr3:uid="{00000000-0010-0000-0200-000004000000}" name="Number of certificates issued"/>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matex_age_breakdown" displayName="matex_age_breakdown" ref="A7:D71" totalsRowShown="0">
  <tableColumns count="4">
    <tableColumn id="1" xr3:uid="{00000000-0010-0000-0300-000001000000}" name="HwHC service"/>
    <tableColumn id="2" xr3:uid="{00000000-0010-0000-0300-000002000000}" name="Calendar year"/>
    <tableColumn id="3" xr3:uid="{00000000-0010-0000-0300-000003000000}" name="Age band"/>
    <tableColumn id="4" xr3:uid="{00000000-0010-0000-0300-000004000000}" name="Number of certificates issued"/>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matex_deprivation_breakdown" displayName="matex_deprivation_breakdown" ref="A6:D54" totalsRowShown="0">
  <tableColumns count="4">
    <tableColumn id="1" xr3:uid="{00000000-0010-0000-0400-000001000000}" name="HwHC service"/>
    <tableColumn id="2" xr3:uid="{00000000-0010-0000-0400-000002000000}" name="Calendar year"/>
    <tableColumn id="3" xr3:uid="{00000000-0010-0000-0400-000003000000}" name="IMD quintile"/>
    <tableColumn id="4" xr3:uid="{00000000-0010-0000-0400-000004000000}" name="Number of certificates issued"/>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matex_icb_breakdown" displayName="matex_icb_breakdown" ref="A8:H352" totalsRowShown="0">
  <tableColumns count="8">
    <tableColumn id="1" xr3:uid="{00000000-0010-0000-0500-000001000000}" name="HwHC service"/>
    <tableColumn id="2" xr3:uid="{00000000-0010-0000-0500-000002000000}" name="Calendar year"/>
    <tableColumn id="3" xr3:uid="{00000000-0010-0000-0500-000003000000}" name="ICB code"/>
    <tableColumn id="4" xr3:uid="{00000000-0010-0000-0500-000004000000}" name="ICB name"/>
    <tableColumn id="5" xr3:uid="{00000000-0010-0000-0500-000005000000}" name="Number of certificates issued"/>
    <tableColumn id="6" xr3:uid="{00000000-0010-0000-0500-000006000000}" name="Base population classification"/>
    <tableColumn id="7" xr3:uid="{00000000-0010-0000-0500-000007000000}" name="Base population"/>
    <tableColumn id="8" xr3:uid="{00000000-0010-0000-0500-000008000000}" name="Number of issued certificates per 10,000 populatio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medex_applications" displayName="medex_applications" ref="A4:C12" totalsRowShown="0">
  <tableColumns count="3">
    <tableColumn id="1" xr3:uid="{00000000-0010-0000-0600-000001000000}" name="HwHC service"/>
    <tableColumn id="2" xr3:uid="{00000000-0010-0000-0600-000002000000}" name="Calendar year"/>
    <tableColumn id="3" xr3:uid="{00000000-0010-0000-0600-000003000000}" name="Number of applications received"/>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medex_issued" displayName="medex_issued" ref="A5:C13" totalsRowShown="0">
  <tableColumns count="3">
    <tableColumn id="1" xr3:uid="{00000000-0010-0000-0700-000001000000}" name="HwHC service"/>
    <tableColumn id="2" xr3:uid="{00000000-0010-0000-0700-000002000000}" name="Calendar year"/>
    <tableColumn id="3" xr3:uid="{00000000-0010-0000-0700-000003000000}" name="Number of certificates issued"/>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medex_age_breakdown" displayName="medex_age_breakdown" ref="A7:D87" totalsRowShown="0">
  <tableColumns count="4">
    <tableColumn id="1" xr3:uid="{00000000-0010-0000-0800-000001000000}" name="HwHC service"/>
    <tableColumn id="2" xr3:uid="{00000000-0010-0000-0800-000002000000}" name="Calendar year"/>
    <tableColumn id="3" xr3:uid="{00000000-0010-0000-0800-000003000000}" name="Age band"/>
    <tableColumn id="4" xr3:uid="{00000000-0010-0000-0800-000004000000}" name="Number of certificates issued"/>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1.snapsurveys.com/Official_Statistics_Feedbac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3"/>
  <sheetViews>
    <sheetView showGridLines="0" tabSelected="1" workbookViewId="0"/>
  </sheetViews>
  <sheetFormatPr defaultColWidth="11.5546875" defaultRowHeight="13.2" x14ac:dyDescent="0.25"/>
  <sheetData>
    <row r="1" spans="1:1" ht="35.4" x14ac:dyDescent="0.6">
      <c r="A1" s="9" t="s">
        <v>266</v>
      </c>
    </row>
    <row r="2" spans="1:1" ht="24" x14ac:dyDescent="0.4">
      <c r="A2" s="10" t="s">
        <v>267</v>
      </c>
    </row>
    <row r="3" spans="1:1" x14ac:dyDescent="0.25">
      <c r="A3" t="s">
        <v>268</v>
      </c>
    </row>
    <row r="4" spans="1:1" ht="14.55" customHeight="1" x14ac:dyDescent="0.25">
      <c r="A4" s="1" t="s">
        <v>269</v>
      </c>
    </row>
    <row r="5" spans="1:1" ht="14.55" customHeight="1" x14ac:dyDescent="0.25">
      <c r="A5" s="8" t="str">
        <f>HYPERLINK("#'Metadata'!A1", "Metadata")</f>
        <v>Metadata</v>
      </c>
    </row>
    <row r="6" spans="1:1" ht="14.55" customHeight="1" x14ac:dyDescent="0.25">
      <c r="A6" s="8" t="str">
        <f>HYPERLINK("#'MATEX_Applications'!A1", "Table 1: MATEX_Applications")</f>
        <v>Table 1: MATEX_Applications</v>
      </c>
    </row>
    <row r="7" spans="1:1" ht="14.55" customHeight="1" x14ac:dyDescent="0.25">
      <c r="A7" s="8" t="str">
        <f>HYPERLINK("#'MATEX_Issued'!A1", "Table 2: MATEX_Issued")</f>
        <v>Table 2: MATEX_Issued</v>
      </c>
    </row>
    <row r="8" spans="1:1" ht="14.55" customHeight="1" x14ac:dyDescent="0.25">
      <c r="A8" s="8" t="str">
        <f>HYPERLINK("#'MATEX_Certificate_Duration'!A1", "Table 3: MATEX_Certificate_Duration")</f>
        <v>Table 3: MATEX_Certificate_Duration</v>
      </c>
    </row>
    <row r="9" spans="1:1" ht="14.55" customHeight="1" x14ac:dyDescent="0.25">
      <c r="A9" s="8" t="str">
        <f>HYPERLINK("#'MATEX_Age_Breakdown'!A1", "Table 4: MATEX_Age_Breakdown")</f>
        <v>Table 4: MATEX_Age_Breakdown</v>
      </c>
    </row>
    <row r="10" spans="1:1" ht="14.55" customHeight="1" x14ac:dyDescent="0.25">
      <c r="A10" s="8" t="str">
        <f>HYPERLINK("#'MATEX_Deprivation_Breakdown'!A1", "Table 5: MATEX_Deprivation_Breakdown")</f>
        <v>Table 5: MATEX_Deprivation_Breakdown</v>
      </c>
    </row>
    <row r="11" spans="1:1" ht="14.55" customHeight="1" x14ac:dyDescent="0.25">
      <c r="A11" s="8" t="str">
        <f>HYPERLINK("#'MATEX_ICB_Breakdown'!A1", "Table 6: MATEX_ICB_Breakdown")</f>
        <v>Table 6: MATEX_ICB_Breakdown</v>
      </c>
    </row>
    <row r="12" spans="1:1" ht="14.55" customHeight="1" x14ac:dyDescent="0.25">
      <c r="A12" s="8" t="str">
        <f>HYPERLINK("#'MEDEX_Applications'!A1", "Table 7: MEDEX_Applications")</f>
        <v>Table 7: MEDEX_Applications</v>
      </c>
    </row>
    <row r="13" spans="1:1" ht="14.55" customHeight="1" x14ac:dyDescent="0.25">
      <c r="A13" s="8" t="str">
        <f>HYPERLINK("#'MEDEX_Issued'!A1", "Table 8: MEDEX_Issued")</f>
        <v>Table 8: MEDEX_Issued</v>
      </c>
    </row>
    <row r="14" spans="1:1" ht="14.55" customHeight="1" x14ac:dyDescent="0.25">
      <c r="A14" s="8" t="str">
        <f>HYPERLINK("#'MEDEX_Age_Breakdown'!A1", "Table 9: MEDEX_Age_Breakdown")</f>
        <v>Table 9: MEDEX_Age_Breakdown</v>
      </c>
    </row>
    <row r="15" spans="1:1" ht="14.55" customHeight="1" x14ac:dyDescent="0.25">
      <c r="A15" s="8" t="str">
        <f>HYPERLINK("#'MEDEX_Deprivation_Breakdown'!A1", "Table 10: MEDEX_Deprivation_Breakdown")</f>
        <v>Table 10: MEDEX_Deprivation_Breakdown</v>
      </c>
    </row>
    <row r="16" spans="1:1" ht="14.55" customHeight="1" x14ac:dyDescent="0.25">
      <c r="A16" s="8" t="str">
        <f>HYPERLINK("#'MEDEX_ICB_Breakdown'!A1", "Table 11: MEDEX_ICB_Breakdown")</f>
        <v>Table 11: MEDEX_ICB_Breakdown</v>
      </c>
    </row>
    <row r="17" spans="1:1" ht="14.55" customHeight="1" x14ac:dyDescent="0.25">
      <c r="A17" s="8" t="str">
        <f>HYPERLINK("#'LIS_Applications'!A1", "Table 12: LIS_Applications")</f>
        <v>Table 12: LIS_Applications</v>
      </c>
    </row>
    <row r="18" spans="1:1" ht="14.55" customHeight="1" x14ac:dyDescent="0.25">
      <c r="A18" s="8" t="str">
        <f>HYPERLINK("#'LIS_Issued'!A1", "Table 13: LIS_Issued")</f>
        <v>Table 13: LIS_Issued</v>
      </c>
    </row>
    <row r="19" spans="1:1" ht="14.55" customHeight="1" x14ac:dyDescent="0.25">
      <c r="A19" s="8" t="str">
        <f>HYPERLINK("#'LIS_Certificate_Duration'!A1", "Table 14: LIS_Certificate_Duration")</f>
        <v>Table 14: LIS_Certificate_Duration</v>
      </c>
    </row>
    <row r="20" spans="1:1" ht="14.55" customHeight="1" x14ac:dyDescent="0.25">
      <c r="A20" s="8" t="str">
        <f>HYPERLINK("#'LIS_Age_Breakdown'!A1", "Table 15: LIS_Age_Breakdown")</f>
        <v>Table 15: LIS_Age_Breakdown</v>
      </c>
    </row>
    <row r="21" spans="1:1" ht="14.55" customHeight="1" x14ac:dyDescent="0.25">
      <c r="A21" s="8" t="str">
        <f>HYPERLINK("#'LIS_Deprivation_Breakdown'!A1", "Table 16: LIS_Deprivation_Breakdown")</f>
        <v>Table 16: LIS_Deprivation_Breakdown</v>
      </c>
    </row>
    <row r="22" spans="1:1" ht="14.55" customHeight="1" x14ac:dyDescent="0.25">
      <c r="A22" s="8" t="str">
        <f>HYPERLINK("#'LIS_ICB_Breakdown'!A1", "Table 17: LIS_ICB_Breakdown")</f>
        <v>Table 17: LIS_ICB_Breakdown</v>
      </c>
    </row>
    <row r="23" spans="1:1" ht="14.55" customHeight="1" x14ac:dyDescent="0.25">
      <c r="A23" s="8" t="str">
        <f>HYPERLINK("#'PPC_Applications'!A1", "Table 18: PPC_Applications")</f>
        <v>Table 18: PPC_Applications</v>
      </c>
    </row>
    <row r="24" spans="1:1" ht="14.55" customHeight="1" x14ac:dyDescent="0.25">
      <c r="A24" s="8" t="str">
        <f>HYPERLINK("#'PPC_Issued'!A1", "Table 19: PPC_Issued")</f>
        <v>Table 19: PPC_Issued</v>
      </c>
    </row>
    <row r="25" spans="1:1" ht="14.55" customHeight="1" x14ac:dyDescent="0.25">
      <c r="A25" s="8" t="str">
        <f>HYPERLINK("#'PPC_Age_Breakdown'!A1", "Table 20: PPC_Age_Breakdown")</f>
        <v>Table 20: PPC_Age_Breakdown</v>
      </c>
    </row>
    <row r="26" spans="1:1" ht="14.55" customHeight="1" x14ac:dyDescent="0.25">
      <c r="A26" s="8" t="str">
        <f>HYPERLINK("#'PPC_Deprivation_Breakdown'!A1", "Table 21: PPC_Deprivation_Breakdown")</f>
        <v>Table 21: PPC_Deprivation_Breakdown</v>
      </c>
    </row>
    <row r="27" spans="1:1" ht="14.55" customHeight="1" x14ac:dyDescent="0.25">
      <c r="A27" s="8" t="str">
        <f>HYPERLINK("#'PPC_ICB_Breakdown'!A1", "Table 22: PPC_ICB_Breakdown")</f>
        <v>Table 22: PPC_ICB_Breakdown</v>
      </c>
    </row>
    <row r="28" spans="1:1" ht="14.55" customHeight="1" x14ac:dyDescent="0.25">
      <c r="A28" s="8" t="str">
        <f>HYPERLINK("#'HRTPPC_Applications'!A1", "Table 23: HRTPPC_Applications")</f>
        <v>Table 23: HRTPPC_Applications</v>
      </c>
    </row>
    <row r="29" spans="1:1" ht="14.55" customHeight="1" x14ac:dyDescent="0.25">
      <c r="A29" s="8" t="str">
        <f>HYPERLINK("#'HRTPPC_Issued'!A1", "Table 24: HRTPPC_Issued")</f>
        <v>Table 24: HRTPPC_Issued</v>
      </c>
    </row>
    <row r="30" spans="1:1" ht="14.55" customHeight="1" x14ac:dyDescent="0.25">
      <c r="A30" s="8" t="str">
        <f>HYPERLINK("#'HRTPPC_Age_Breakdown'!A1", "Table 25: HRTPPC_Age_Breakdown")</f>
        <v>Table 25: HRTPPC_Age_Breakdown</v>
      </c>
    </row>
    <row r="31" spans="1:1" ht="14.55" customHeight="1" x14ac:dyDescent="0.25">
      <c r="A31" s="8" t="str">
        <f>HYPERLINK("#'HRTPPC_Deprivation_Breakdown'!A1", "Table 26: HRTPPC_Deprivation_Breakdown")</f>
        <v>Table 26: HRTPPC_Deprivation_Breakdown</v>
      </c>
    </row>
    <row r="32" spans="1:1" ht="14.55" customHeight="1" x14ac:dyDescent="0.25">
      <c r="A32" s="8" t="str">
        <f>HYPERLINK("#'HRTPPC_ICB_Breakdown'!A1", "Table 27: HRTPPC_ICB_Breakdown")</f>
        <v>Table 27: HRTPPC_ICB_Breakdown</v>
      </c>
    </row>
    <row r="33" spans="1:2" ht="14.55" customHeight="1" x14ac:dyDescent="0.25">
      <c r="A33" s="1" t="s">
        <v>270</v>
      </c>
    </row>
    <row r="34" spans="1:2" ht="14.55" customHeight="1" x14ac:dyDescent="0.25">
      <c r="A34" t="s">
        <v>271</v>
      </c>
    </row>
    <row r="35" spans="1:2" ht="14.55" customHeight="1" x14ac:dyDescent="0.25">
      <c r="A35" s="1" t="s">
        <v>272</v>
      </c>
      <c r="B35" t="s">
        <v>273</v>
      </c>
    </row>
    <row r="36" spans="1:2" ht="14.55" customHeight="1" x14ac:dyDescent="0.25">
      <c r="A36" s="11" t="s">
        <v>274</v>
      </c>
    </row>
    <row r="37" spans="1:2" ht="14.55" customHeight="1" x14ac:dyDescent="0.25">
      <c r="A37" s="1" t="s">
        <v>275</v>
      </c>
    </row>
    <row r="38" spans="1:2" ht="14.55" customHeight="1" x14ac:dyDescent="0.25">
      <c r="A38" t="s">
        <v>276</v>
      </c>
    </row>
    <row r="39" spans="1:2" ht="14.55" customHeight="1" x14ac:dyDescent="0.25">
      <c r="A39" t="s">
        <v>277</v>
      </c>
    </row>
    <row r="40" spans="1:2" ht="14.55" customHeight="1" x14ac:dyDescent="0.25">
      <c r="A40" t="s">
        <v>278</v>
      </c>
    </row>
    <row r="41" spans="1:2" ht="14.55" customHeight="1" x14ac:dyDescent="0.25">
      <c r="A41" t="s">
        <v>279</v>
      </c>
    </row>
    <row r="42" spans="1:2" ht="14.55" customHeight="1" x14ac:dyDescent="0.25">
      <c r="A42" t="s">
        <v>280</v>
      </c>
    </row>
    <row r="43" spans="1:2" ht="14.55" customHeight="1" x14ac:dyDescent="0.25">
      <c r="A43" t="s">
        <v>281</v>
      </c>
    </row>
    <row r="44" spans="1:2" ht="14.55" customHeight="1" x14ac:dyDescent="0.25">
      <c r="A44" t="s">
        <v>282</v>
      </c>
    </row>
    <row r="45" spans="1:2" ht="14.55" customHeight="1" x14ac:dyDescent="0.25">
      <c r="A45" t="s">
        <v>283</v>
      </c>
    </row>
    <row r="46" spans="1:2" ht="14.55" customHeight="1" x14ac:dyDescent="0.25">
      <c r="A46" t="s">
        <v>284</v>
      </c>
    </row>
    <row r="47" spans="1:2" ht="14.55" customHeight="1" x14ac:dyDescent="0.25">
      <c r="A47" s="1" t="s">
        <v>285</v>
      </c>
    </row>
    <row r="48" spans="1:2" ht="14.55" customHeight="1" x14ac:dyDescent="0.25">
      <c r="A48" t="s">
        <v>286</v>
      </c>
    </row>
    <row r="49" spans="1:2" ht="14.55" customHeight="1" x14ac:dyDescent="0.25">
      <c r="A49" t="s">
        <v>287</v>
      </c>
    </row>
    <row r="50" spans="1:2" ht="14.55" customHeight="1" x14ac:dyDescent="0.25">
      <c r="A50" t="s">
        <v>288</v>
      </c>
    </row>
    <row r="51" spans="1:2" ht="14.55" customHeight="1" x14ac:dyDescent="0.25">
      <c r="A51" t="s">
        <v>289</v>
      </c>
    </row>
    <row r="52" spans="1:2" ht="14.55" customHeight="1" x14ac:dyDescent="0.25">
      <c r="A52" t="s">
        <v>290</v>
      </c>
    </row>
    <row r="53" spans="1:2" ht="14.55" customHeight="1" x14ac:dyDescent="0.25">
      <c r="A53" t="s">
        <v>291</v>
      </c>
      <c r="B53" t="s">
        <v>292</v>
      </c>
    </row>
  </sheetData>
  <hyperlinks>
    <hyperlink ref="A36"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showGridLines="0" workbookViewId="0"/>
  </sheetViews>
  <sheetFormatPr defaultColWidth="11.5546875" defaultRowHeight="13.2" x14ac:dyDescent="0.25"/>
  <cols>
    <col min="1" max="1" width="30.6640625" customWidth="1"/>
    <col min="2" max="2" width="13.6640625" customWidth="1"/>
    <col min="3" max="3" width="29.6640625" customWidth="1"/>
  </cols>
  <sheetData>
    <row r="1" spans="1:3" ht="14.55" customHeight="1" x14ac:dyDescent="0.25">
      <c r="A1" s="1" t="s">
        <v>201</v>
      </c>
    </row>
    <row r="2" spans="1:3" ht="28.95" customHeight="1" x14ac:dyDescent="0.25">
      <c r="A2" s="1" t="s">
        <v>49</v>
      </c>
    </row>
    <row r="3" spans="1:3" ht="14.55" customHeight="1" x14ac:dyDescent="0.25">
      <c r="A3" s="13" t="s">
        <v>299</v>
      </c>
    </row>
    <row r="4" spans="1:3" ht="14.55" customHeight="1" x14ac:dyDescent="0.25">
      <c r="A4" s="13" t="s">
        <v>315</v>
      </c>
    </row>
    <row r="5" spans="1:3" ht="28.95" customHeight="1" x14ac:dyDescent="0.25">
      <c r="A5" s="3" t="s">
        <v>3</v>
      </c>
      <c r="B5" s="3" t="s">
        <v>5</v>
      </c>
      <c r="C5" s="5" t="s">
        <v>36</v>
      </c>
    </row>
    <row r="6" spans="1:3" ht="14.55" customHeight="1" x14ac:dyDescent="0.25">
      <c r="A6" s="4" t="s">
        <v>200</v>
      </c>
      <c r="B6" s="4">
        <v>2018</v>
      </c>
      <c r="C6" s="6">
        <v>463023</v>
      </c>
    </row>
    <row r="7" spans="1:3" ht="14.55" customHeight="1" x14ac:dyDescent="0.25">
      <c r="A7" s="4" t="s">
        <v>200</v>
      </c>
      <c r="B7" s="4">
        <v>2019</v>
      </c>
      <c r="C7" s="6">
        <v>457024</v>
      </c>
    </row>
    <row r="8" spans="1:3" ht="14.55" customHeight="1" x14ac:dyDescent="0.25">
      <c r="A8" s="4" t="s">
        <v>200</v>
      </c>
      <c r="B8" s="4">
        <v>2020</v>
      </c>
      <c r="C8" s="6">
        <v>366965</v>
      </c>
    </row>
    <row r="9" spans="1:3" ht="14.55" customHeight="1" x14ac:dyDescent="0.25">
      <c r="A9" s="4" t="s">
        <v>200</v>
      </c>
      <c r="B9" s="4">
        <v>2021</v>
      </c>
      <c r="C9" s="6">
        <v>387787</v>
      </c>
    </row>
    <row r="10" spans="1:3" ht="14.55" customHeight="1" x14ac:dyDescent="0.25">
      <c r="A10" s="4" t="s">
        <v>200</v>
      </c>
      <c r="B10" s="4">
        <v>2022</v>
      </c>
      <c r="C10" s="6">
        <v>397551</v>
      </c>
    </row>
    <row r="11" spans="1:3" ht="14.55" customHeight="1" x14ac:dyDescent="0.25">
      <c r="A11" s="4" t="s">
        <v>200</v>
      </c>
      <c r="B11" s="4">
        <v>2023</v>
      </c>
      <c r="C11" s="6">
        <v>483822</v>
      </c>
    </row>
    <row r="12" spans="1:3" ht="14.55" customHeight="1" x14ac:dyDescent="0.25">
      <c r="A12" s="4" t="s">
        <v>200</v>
      </c>
      <c r="B12" s="4">
        <v>2024</v>
      </c>
      <c r="C12" s="6">
        <v>490194</v>
      </c>
    </row>
    <row r="13" spans="1:3" ht="14.55" customHeight="1" x14ac:dyDescent="0.25">
      <c r="A13" s="4" t="s">
        <v>200</v>
      </c>
      <c r="B13" s="4">
        <v>2025</v>
      </c>
      <c r="C13" s="6">
        <v>441895</v>
      </c>
    </row>
    <row r="14" spans="1:3" x14ac:dyDescent="0.25">
      <c r="A14" s="4"/>
      <c r="B14" s="4"/>
      <c r="C14" s="6"/>
    </row>
    <row r="15" spans="1:3" x14ac:dyDescent="0.25">
      <c r="A15" s="4"/>
      <c r="B15" s="4"/>
      <c r="C15" s="6"/>
    </row>
    <row r="16" spans="1:3" x14ac:dyDescent="0.25">
      <c r="A16" s="4"/>
      <c r="B16" s="4"/>
      <c r="C16" s="6"/>
    </row>
    <row r="17" spans="1:3" x14ac:dyDescent="0.25">
      <c r="A17" s="4"/>
      <c r="B17" s="4"/>
      <c r="C17" s="6"/>
    </row>
    <row r="18" spans="1:3" x14ac:dyDescent="0.25">
      <c r="A18" s="4"/>
      <c r="B18" s="4"/>
      <c r="C18" s="6"/>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94"/>
  <sheetViews>
    <sheetView showGridLines="0" workbookViewId="0"/>
  </sheetViews>
  <sheetFormatPr defaultColWidth="11.5546875" defaultRowHeight="13.2" x14ac:dyDescent="0.25"/>
  <cols>
    <col min="1" max="1" width="30.6640625" customWidth="1"/>
    <col min="2" max="3" width="13.6640625" customWidth="1"/>
    <col min="4" max="4" width="29.6640625" customWidth="1"/>
  </cols>
  <sheetData>
    <row r="1" spans="1:4" ht="14.55" customHeight="1" x14ac:dyDescent="0.25">
      <c r="A1" s="1" t="s">
        <v>202</v>
      </c>
    </row>
    <row r="2" spans="1:4" ht="28.95" customHeight="1" x14ac:dyDescent="0.25">
      <c r="A2" s="1" t="s">
        <v>49</v>
      </c>
    </row>
    <row r="3" spans="1:4" ht="14.55" customHeight="1" x14ac:dyDescent="0.25">
      <c r="A3" s="13" t="s">
        <v>299</v>
      </c>
    </row>
    <row r="4" spans="1:4" ht="14.55" customHeight="1" x14ac:dyDescent="0.25">
      <c r="A4" s="13" t="s">
        <v>316</v>
      </c>
    </row>
    <row r="5" spans="1:4" ht="14.55" customHeight="1" x14ac:dyDescent="0.25">
      <c r="A5" s="13" t="s">
        <v>306</v>
      </c>
    </row>
    <row r="6" spans="1:4" ht="14.55" customHeight="1" x14ac:dyDescent="0.25">
      <c r="A6" s="13" t="s">
        <v>317</v>
      </c>
    </row>
    <row r="7" spans="1:4" ht="28.95" customHeight="1" x14ac:dyDescent="0.25">
      <c r="A7" s="3" t="s">
        <v>3</v>
      </c>
      <c r="B7" s="3" t="s">
        <v>5</v>
      </c>
      <c r="C7" s="3" t="s">
        <v>26</v>
      </c>
      <c r="D7" s="5" t="s">
        <v>36</v>
      </c>
    </row>
    <row r="8" spans="1:4" ht="14.55" customHeight="1" x14ac:dyDescent="0.25">
      <c r="A8" s="4" t="s">
        <v>200</v>
      </c>
      <c r="B8" s="4">
        <v>2018</v>
      </c>
      <c r="C8" s="4" t="s">
        <v>65</v>
      </c>
      <c r="D8" s="6">
        <v>9569</v>
      </c>
    </row>
    <row r="9" spans="1:4" ht="14.55" customHeight="1" x14ac:dyDescent="0.25">
      <c r="A9" s="4" t="s">
        <v>200</v>
      </c>
      <c r="B9" s="4">
        <v>2018</v>
      </c>
      <c r="C9" s="4" t="s">
        <v>66</v>
      </c>
      <c r="D9" s="6">
        <v>13697</v>
      </c>
    </row>
    <row r="10" spans="1:4" ht="14.55" customHeight="1" x14ac:dyDescent="0.25">
      <c r="A10" s="4" t="s">
        <v>200</v>
      </c>
      <c r="B10" s="4">
        <v>2018</v>
      </c>
      <c r="C10" s="4" t="s">
        <v>67</v>
      </c>
      <c r="D10" s="6">
        <v>19969</v>
      </c>
    </row>
    <row r="11" spans="1:4" ht="14.55" customHeight="1" x14ac:dyDescent="0.25">
      <c r="A11" s="4" t="s">
        <v>200</v>
      </c>
      <c r="B11" s="4">
        <v>2018</v>
      </c>
      <c r="C11" s="4" t="s">
        <v>68</v>
      </c>
      <c r="D11" s="6">
        <v>27457</v>
      </c>
    </row>
    <row r="12" spans="1:4" ht="14.55" customHeight="1" x14ac:dyDescent="0.25">
      <c r="A12" s="4" t="s">
        <v>200</v>
      </c>
      <c r="B12" s="4">
        <v>2018</v>
      </c>
      <c r="C12" s="4" t="s">
        <v>69</v>
      </c>
      <c r="D12" s="6">
        <v>36943</v>
      </c>
    </row>
    <row r="13" spans="1:4" ht="14.55" customHeight="1" x14ac:dyDescent="0.25">
      <c r="A13" s="4" t="s">
        <v>200</v>
      </c>
      <c r="B13" s="4">
        <v>2018</v>
      </c>
      <c r="C13" s="4" t="s">
        <v>70</v>
      </c>
      <c r="D13" s="6">
        <v>47981</v>
      </c>
    </row>
    <row r="14" spans="1:4" ht="14.55" customHeight="1" x14ac:dyDescent="0.25">
      <c r="A14" s="4" t="s">
        <v>200</v>
      </c>
      <c r="B14" s="4">
        <v>2018</v>
      </c>
      <c r="C14" s="4" t="s">
        <v>71</v>
      </c>
      <c r="D14" s="6">
        <v>75658</v>
      </c>
    </row>
    <row r="15" spans="1:4" ht="14.55" customHeight="1" x14ac:dyDescent="0.25">
      <c r="A15" s="4" t="s">
        <v>200</v>
      </c>
      <c r="B15" s="4">
        <v>2018</v>
      </c>
      <c r="C15" s="4" t="s">
        <v>72</v>
      </c>
      <c r="D15" s="6">
        <v>107339</v>
      </c>
    </row>
    <row r="16" spans="1:4" ht="14.55" customHeight="1" x14ac:dyDescent="0.25">
      <c r="A16" s="4" t="s">
        <v>200</v>
      </c>
      <c r="B16" s="4">
        <v>2018</v>
      </c>
      <c r="C16" s="4" t="s">
        <v>73</v>
      </c>
      <c r="D16" s="6">
        <v>124361</v>
      </c>
    </row>
    <row r="17" spans="1:4" ht="14.55" customHeight="1" x14ac:dyDescent="0.25">
      <c r="A17" s="4" t="s">
        <v>200</v>
      </c>
      <c r="B17" s="4">
        <v>2018</v>
      </c>
      <c r="C17" s="4" t="s">
        <v>76</v>
      </c>
      <c r="D17" s="6">
        <v>49</v>
      </c>
    </row>
    <row r="18" spans="1:4" ht="14.55" customHeight="1" x14ac:dyDescent="0.25">
      <c r="A18" s="4" t="s">
        <v>200</v>
      </c>
      <c r="B18" s="4">
        <v>2019</v>
      </c>
      <c r="C18" s="4" t="s">
        <v>65</v>
      </c>
      <c r="D18" s="6">
        <v>9493</v>
      </c>
    </row>
    <row r="19" spans="1:4" ht="14.55" customHeight="1" x14ac:dyDescent="0.25">
      <c r="A19" s="4" t="s">
        <v>200</v>
      </c>
      <c r="B19" s="4">
        <v>2019</v>
      </c>
      <c r="C19" s="4" t="s">
        <v>66</v>
      </c>
      <c r="D19" s="6">
        <v>13883</v>
      </c>
    </row>
    <row r="20" spans="1:4" ht="14.55" customHeight="1" x14ac:dyDescent="0.25">
      <c r="A20" s="4" t="s">
        <v>200</v>
      </c>
      <c r="B20" s="4">
        <v>2019</v>
      </c>
      <c r="C20" s="4" t="s">
        <v>67</v>
      </c>
      <c r="D20" s="6">
        <v>19838</v>
      </c>
    </row>
    <row r="21" spans="1:4" ht="14.55" customHeight="1" x14ac:dyDescent="0.25">
      <c r="A21" s="4" t="s">
        <v>200</v>
      </c>
      <c r="B21" s="4">
        <v>2019</v>
      </c>
      <c r="C21" s="4" t="s">
        <v>68</v>
      </c>
      <c r="D21" s="6">
        <v>27666</v>
      </c>
    </row>
    <row r="22" spans="1:4" ht="14.55" customHeight="1" x14ac:dyDescent="0.25">
      <c r="A22" s="4" t="s">
        <v>200</v>
      </c>
      <c r="B22" s="4">
        <v>2019</v>
      </c>
      <c r="C22" s="4" t="s">
        <v>69</v>
      </c>
      <c r="D22" s="6">
        <v>37255</v>
      </c>
    </row>
    <row r="23" spans="1:4" ht="14.55" customHeight="1" x14ac:dyDescent="0.25">
      <c r="A23" s="4" t="s">
        <v>200</v>
      </c>
      <c r="B23" s="4">
        <v>2019</v>
      </c>
      <c r="C23" s="4" t="s">
        <v>70</v>
      </c>
      <c r="D23" s="6">
        <v>47684</v>
      </c>
    </row>
    <row r="24" spans="1:4" ht="14.55" customHeight="1" x14ac:dyDescent="0.25">
      <c r="A24" s="4" t="s">
        <v>200</v>
      </c>
      <c r="B24" s="4">
        <v>2019</v>
      </c>
      <c r="C24" s="4" t="s">
        <v>71</v>
      </c>
      <c r="D24" s="6">
        <v>72419</v>
      </c>
    </row>
    <row r="25" spans="1:4" ht="14.55" customHeight="1" x14ac:dyDescent="0.25">
      <c r="A25" s="4" t="s">
        <v>200</v>
      </c>
      <c r="B25" s="4">
        <v>2019</v>
      </c>
      <c r="C25" s="4" t="s">
        <v>72</v>
      </c>
      <c r="D25" s="6">
        <v>104395</v>
      </c>
    </row>
    <row r="26" spans="1:4" ht="14.55" customHeight="1" x14ac:dyDescent="0.25">
      <c r="A26" s="4" t="s">
        <v>200</v>
      </c>
      <c r="B26" s="4">
        <v>2019</v>
      </c>
      <c r="C26" s="4" t="s">
        <v>73</v>
      </c>
      <c r="D26" s="6">
        <v>124357</v>
      </c>
    </row>
    <row r="27" spans="1:4" ht="14.55" customHeight="1" x14ac:dyDescent="0.25">
      <c r="A27" s="4" t="s">
        <v>200</v>
      </c>
      <c r="B27" s="4">
        <v>2019</v>
      </c>
      <c r="C27" s="4" t="s">
        <v>76</v>
      </c>
      <c r="D27" s="6">
        <v>34</v>
      </c>
    </row>
    <row r="28" spans="1:4" ht="14.55" customHeight="1" x14ac:dyDescent="0.25">
      <c r="A28" s="4" t="s">
        <v>200</v>
      </c>
      <c r="B28" s="4">
        <v>2020</v>
      </c>
      <c r="C28" s="4" t="s">
        <v>65</v>
      </c>
      <c r="D28" s="6">
        <v>6723</v>
      </c>
    </row>
    <row r="29" spans="1:4" ht="14.55" customHeight="1" x14ac:dyDescent="0.25">
      <c r="A29" s="4" t="s">
        <v>200</v>
      </c>
      <c r="B29" s="4">
        <v>2020</v>
      </c>
      <c r="C29" s="4" t="s">
        <v>66</v>
      </c>
      <c r="D29" s="6">
        <v>10794</v>
      </c>
    </row>
    <row r="30" spans="1:4" ht="14.55" customHeight="1" x14ac:dyDescent="0.25">
      <c r="A30" s="4" t="s">
        <v>200</v>
      </c>
      <c r="B30" s="4">
        <v>2020</v>
      </c>
      <c r="C30" s="4" t="s">
        <v>67</v>
      </c>
      <c r="D30" s="6">
        <v>15387</v>
      </c>
    </row>
    <row r="31" spans="1:4" ht="14.55" customHeight="1" x14ac:dyDescent="0.25">
      <c r="A31" s="4" t="s">
        <v>200</v>
      </c>
      <c r="B31" s="4">
        <v>2020</v>
      </c>
      <c r="C31" s="4" t="s">
        <v>68</v>
      </c>
      <c r="D31" s="6">
        <v>21529</v>
      </c>
    </row>
    <row r="32" spans="1:4" ht="14.55" customHeight="1" x14ac:dyDescent="0.25">
      <c r="A32" s="4" t="s">
        <v>200</v>
      </c>
      <c r="B32" s="4">
        <v>2020</v>
      </c>
      <c r="C32" s="4" t="s">
        <v>69</v>
      </c>
      <c r="D32" s="6">
        <v>28592</v>
      </c>
    </row>
    <row r="33" spans="1:4" ht="14.55" customHeight="1" x14ac:dyDescent="0.25">
      <c r="A33" s="4" t="s">
        <v>200</v>
      </c>
      <c r="B33" s="4">
        <v>2020</v>
      </c>
      <c r="C33" s="4" t="s">
        <v>70</v>
      </c>
      <c r="D33" s="6">
        <v>37209</v>
      </c>
    </row>
    <row r="34" spans="1:4" ht="14.55" customHeight="1" x14ac:dyDescent="0.25">
      <c r="A34" s="4" t="s">
        <v>200</v>
      </c>
      <c r="B34" s="4">
        <v>2020</v>
      </c>
      <c r="C34" s="4" t="s">
        <v>71</v>
      </c>
      <c r="D34" s="6">
        <v>57289</v>
      </c>
    </row>
    <row r="35" spans="1:4" ht="14.55" customHeight="1" x14ac:dyDescent="0.25">
      <c r="A35" s="4" t="s">
        <v>200</v>
      </c>
      <c r="B35" s="4">
        <v>2020</v>
      </c>
      <c r="C35" s="4" t="s">
        <v>72</v>
      </c>
      <c r="D35" s="6">
        <v>84475</v>
      </c>
    </row>
    <row r="36" spans="1:4" ht="14.55" customHeight="1" x14ac:dyDescent="0.25">
      <c r="A36" s="4" t="s">
        <v>200</v>
      </c>
      <c r="B36" s="4">
        <v>2020</v>
      </c>
      <c r="C36" s="4" t="s">
        <v>73</v>
      </c>
      <c r="D36" s="6">
        <v>104935</v>
      </c>
    </row>
    <row r="37" spans="1:4" ht="14.55" customHeight="1" x14ac:dyDescent="0.25">
      <c r="A37" s="4" t="s">
        <v>200</v>
      </c>
      <c r="B37" s="4">
        <v>2020</v>
      </c>
      <c r="C37" s="4" t="s">
        <v>76</v>
      </c>
      <c r="D37" s="6">
        <v>32</v>
      </c>
    </row>
    <row r="38" spans="1:4" ht="14.55" customHeight="1" x14ac:dyDescent="0.25">
      <c r="A38" s="4" t="s">
        <v>200</v>
      </c>
      <c r="B38" s="4">
        <v>2021</v>
      </c>
      <c r="C38" s="4" t="s">
        <v>65</v>
      </c>
      <c r="D38" s="6">
        <v>7207</v>
      </c>
    </row>
    <row r="39" spans="1:4" ht="14.55" customHeight="1" x14ac:dyDescent="0.25">
      <c r="A39" s="4" t="s">
        <v>200</v>
      </c>
      <c r="B39" s="4">
        <v>2021</v>
      </c>
      <c r="C39" s="4" t="s">
        <v>66</v>
      </c>
      <c r="D39" s="6">
        <v>11570</v>
      </c>
    </row>
    <row r="40" spans="1:4" ht="14.55" customHeight="1" x14ac:dyDescent="0.25">
      <c r="A40" s="4" t="s">
        <v>200</v>
      </c>
      <c r="B40" s="4">
        <v>2021</v>
      </c>
      <c r="C40" s="4" t="s">
        <v>67</v>
      </c>
      <c r="D40" s="6">
        <v>16491</v>
      </c>
    </row>
    <row r="41" spans="1:4" ht="14.55" customHeight="1" x14ac:dyDescent="0.25">
      <c r="A41" s="4" t="s">
        <v>200</v>
      </c>
      <c r="B41" s="4">
        <v>2021</v>
      </c>
      <c r="C41" s="4" t="s">
        <v>68</v>
      </c>
      <c r="D41" s="6">
        <v>23367</v>
      </c>
    </row>
    <row r="42" spans="1:4" ht="14.55" customHeight="1" x14ac:dyDescent="0.25">
      <c r="A42" s="4" t="s">
        <v>200</v>
      </c>
      <c r="B42" s="4">
        <v>2021</v>
      </c>
      <c r="C42" s="4" t="s">
        <v>69</v>
      </c>
      <c r="D42" s="6">
        <v>31479</v>
      </c>
    </row>
    <row r="43" spans="1:4" ht="14.55" customHeight="1" x14ac:dyDescent="0.25">
      <c r="A43" s="4" t="s">
        <v>200</v>
      </c>
      <c r="B43" s="4">
        <v>2021</v>
      </c>
      <c r="C43" s="4" t="s">
        <v>70</v>
      </c>
      <c r="D43" s="6">
        <v>40905</v>
      </c>
    </row>
    <row r="44" spans="1:4" ht="14.55" customHeight="1" x14ac:dyDescent="0.25">
      <c r="A44" s="4" t="s">
        <v>200</v>
      </c>
      <c r="B44" s="4">
        <v>2021</v>
      </c>
      <c r="C44" s="4" t="s">
        <v>71</v>
      </c>
      <c r="D44" s="6">
        <v>58947</v>
      </c>
    </row>
    <row r="45" spans="1:4" ht="14.55" customHeight="1" x14ac:dyDescent="0.25">
      <c r="A45" s="4" t="s">
        <v>200</v>
      </c>
      <c r="B45" s="4">
        <v>2021</v>
      </c>
      <c r="C45" s="4" t="s">
        <v>72</v>
      </c>
      <c r="D45" s="6">
        <v>88348</v>
      </c>
    </row>
    <row r="46" spans="1:4" ht="14.55" customHeight="1" x14ac:dyDescent="0.25">
      <c r="A46" s="4" t="s">
        <v>200</v>
      </c>
      <c r="B46" s="4">
        <v>2021</v>
      </c>
      <c r="C46" s="4" t="s">
        <v>73</v>
      </c>
      <c r="D46" s="6">
        <v>109434</v>
      </c>
    </row>
    <row r="47" spans="1:4" ht="14.55" customHeight="1" x14ac:dyDescent="0.25">
      <c r="A47" s="4" t="s">
        <v>200</v>
      </c>
      <c r="B47" s="4">
        <v>2021</v>
      </c>
      <c r="C47" s="4" t="s">
        <v>76</v>
      </c>
      <c r="D47" s="6">
        <v>39</v>
      </c>
    </row>
    <row r="48" spans="1:4" ht="14.55" customHeight="1" x14ac:dyDescent="0.25">
      <c r="A48" s="4" t="s">
        <v>200</v>
      </c>
      <c r="B48" s="4">
        <v>2022</v>
      </c>
      <c r="C48" s="4" t="s">
        <v>65</v>
      </c>
      <c r="D48" s="6">
        <v>7637</v>
      </c>
    </row>
    <row r="49" spans="1:4" ht="14.55" customHeight="1" x14ac:dyDescent="0.25">
      <c r="A49" s="4" t="s">
        <v>200</v>
      </c>
      <c r="B49" s="4">
        <v>2022</v>
      </c>
      <c r="C49" s="4" t="s">
        <v>66</v>
      </c>
      <c r="D49" s="6">
        <v>11504</v>
      </c>
    </row>
    <row r="50" spans="1:4" ht="14.55" customHeight="1" x14ac:dyDescent="0.25">
      <c r="A50" s="4" t="s">
        <v>200</v>
      </c>
      <c r="B50" s="4">
        <v>2022</v>
      </c>
      <c r="C50" s="4" t="s">
        <v>67</v>
      </c>
      <c r="D50" s="6">
        <v>16218</v>
      </c>
    </row>
    <row r="51" spans="1:4" ht="14.55" customHeight="1" x14ac:dyDescent="0.25">
      <c r="A51" s="4" t="s">
        <v>200</v>
      </c>
      <c r="B51" s="4">
        <v>2022</v>
      </c>
      <c r="C51" s="4" t="s">
        <v>68</v>
      </c>
      <c r="D51" s="6">
        <v>23754</v>
      </c>
    </row>
    <row r="52" spans="1:4" ht="14.55" customHeight="1" x14ac:dyDescent="0.25">
      <c r="A52" s="4" t="s">
        <v>200</v>
      </c>
      <c r="B52" s="4">
        <v>2022</v>
      </c>
      <c r="C52" s="4" t="s">
        <v>69</v>
      </c>
      <c r="D52" s="6">
        <v>32360</v>
      </c>
    </row>
    <row r="53" spans="1:4" ht="14.55" customHeight="1" x14ac:dyDescent="0.25">
      <c r="A53" s="4" t="s">
        <v>200</v>
      </c>
      <c r="B53" s="4">
        <v>2022</v>
      </c>
      <c r="C53" s="4" t="s">
        <v>70</v>
      </c>
      <c r="D53" s="6">
        <v>43986</v>
      </c>
    </row>
    <row r="54" spans="1:4" ht="14.55" customHeight="1" x14ac:dyDescent="0.25">
      <c r="A54" s="4" t="s">
        <v>200</v>
      </c>
      <c r="B54" s="4">
        <v>2022</v>
      </c>
      <c r="C54" s="4" t="s">
        <v>71</v>
      </c>
      <c r="D54" s="6">
        <v>58564</v>
      </c>
    </row>
    <row r="55" spans="1:4" ht="14.55" customHeight="1" x14ac:dyDescent="0.25">
      <c r="A55" s="4" t="s">
        <v>200</v>
      </c>
      <c r="B55" s="4">
        <v>2022</v>
      </c>
      <c r="C55" s="4" t="s">
        <v>72</v>
      </c>
      <c r="D55" s="6">
        <v>90124</v>
      </c>
    </row>
    <row r="56" spans="1:4" ht="14.55" customHeight="1" x14ac:dyDescent="0.25">
      <c r="A56" s="4" t="s">
        <v>200</v>
      </c>
      <c r="B56" s="4">
        <v>2022</v>
      </c>
      <c r="C56" s="4" t="s">
        <v>73</v>
      </c>
      <c r="D56" s="6">
        <v>113361</v>
      </c>
    </row>
    <row r="57" spans="1:4" ht="14.55" customHeight="1" x14ac:dyDescent="0.25">
      <c r="A57" s="4" t="s">
        <v>200</v>
      </c>
      <c r="B57" s="4">
        <v>2022</v>
      </c>
      <c r="C57" s="4" t="s">
        <v>76</v>
      </c>
      <c r="D57" s="6">
        <v>43</v>
      </c>
    </row>
    <row r="58" spans="1:4" ht="14.55" customHeight="1" x14ac:dyDescent="0.25">
      <c r="A58" s="4" t="s">
        <v>200</v>
      </c>
      <c r="B58" s="4">
        <v>2023</v>
      </c>
      <c r="C58" s="4" t="s">
        <v>65</v>
      </c>
      <c r="D58" s="6">
        <v>9011</v>
      </c>
    </row>
    <row r="59" spans="1:4" ht="14.55" customHeight="1" x14ac:dyDescent="0.25">
      <c r="A59" s="4" t="s">
        <v>200</v>
      </c>
      <c r="B59" s="4">
        <v>2023</v>
      </c>
      <c r="C59" s="4" t="s">
        <v>66</v>
      </c>
      <c r="D59" s="6">
        <v>13519</v>
      </c>
    </row>
    <row r="60" spans="1:4" ht="14.55" customHeight="1" x14ac:dyDescent="0.25">
      <c r="A60" s="4" t="s">
        <v>200</v>
      </c>
      <c r="B60" s="4">
        <v>2023</v>
      </c>
      <c r="C60" s="4" t="s">
        <v>67</v>
      </c>
      <c r="D60" s="6">
        <v>19698</v>
      </c>
    </row>
    <row r="61" spans="1:4" ht="14.55" customHeight="1" x14ac:dyDescent="0.25">
      <c r="A61" s="4" t="s">
        <v>200</v>
      </c>
      <c r="B61" s="4">
        <v>2023</v>
      </c>
      <c r="C61" s="4" t="s">
        <v>68</v>
      </c>
      <c r="D61" s="6">
        <v>29342</v>
      </c>
    </row>
    <row r="62" spans="1:4" ht="14.55" customHeight="1" x14ac:dyDescent="0.25">
      <c r="A62" s="4" t="s">
        <v>200</v>
      </c>
      <c r="B62" s="4">
        <v>2023</v>
      </c>
      <c r="C62" s="4" t="s">
        <v>69</v>
      </c>
      <c r="D62" s="6">
        <v>40391</v>
      </c>
    </row>
    <row r="63" spans="1:4" ht="14.55" customHeight="1" x14ac:dyDescent="0.25">
      <c r="A63" s="4" t="s">
        <v>200</v>
      </c>
      <c r="B63" s="4">
        <v>2023</v>
      </c>
      <c r="C63" s="4" t="s">
        <v>70</v>
      </c>
      <c r="D63" s="6">
        <v>55759</v>
      </c>
    </row>
    <row r="64" spans="1:4" ht="14.55" customHeight="1" x14ac:dyDescent="0.25">
      <c r="A64" s="4" t="s">
        <v>200</v>
      </c>
      <c r="B64" s="4">
        <v>2023</v>
      </c>
      <c r="C64" s="4" t="s">
        <v>71</v>
      </c>
      <c r="D64" s="6">
        <v>71017</v>
      </c>
    </row>
    <row r="65" spans="1:4" ht="14.55" customHeight="1" x14ac:dyDescent="0.25">
      <c r="A65" s="4" t="s">
        <v>200</v>
      </c>
      <c r="B65" s="4">
        <v>2023</v>
      </c>
      <c r="C65" s="4" t="s">
        <v>72</v>
      </c>
      <c r="D65" s="6">
        <v>107498</v>
      </c>
    </row>
    <row r="66" spans="1:4" ht="14.55" customHeight="1" x14ac:dyDescent="0.25">
      <c r="A66" s="4" t="s">
        <v>200</v>
      </c>
      <c r="B66" s="4">
        <v>2023</v>
      </c>
      <c r="C66" s="4" t="s">
        <v>73</v>
      </c>
      <c r="D66" s="6">
        <v>137518</v>
      </c>
    </row>
    <row r="67" spans="1:4" ht="14.55" customHeight="1" x14ac:dyDescent="0.25">
      <c r="A67" s="4" t="s">
        <v>200</v>
      </c>
      <c r="B67" s="4">
        <v>2023</v>
      </c>
      <c r="C67" s="4" t="s">
        <v>76</v>
      </c>
      <c r="D67" s="6">
        <v>69</v>
      </c>
    </row>
    <row r="68" spans="1:4" ht="14.55" customHeight="1" x14ac:dyDescent="0.25">
      <c r="A68" s="4" t="s">
        <v>200</v>
      </c>
      <c r="B68" s="4">
        <v>2024</v>
      </c>
      <c r="C68" s="4" t="s">
        <v>65</v>
      </c>
      <c r="D68" s="6">
        <v>9137</v>
      </c>
    </row>
    <row r="69" spans="1:4" ht="14.55" customHeight="1" x14ac:dyDescent="0.25">
      <c r="A69" s="4" t="s">
        <v>200</v>
      </c>
      <c r="B69" s="4">
        <v>2024</v>
      </c>
      <c r="C69" s="4" t="s">
        <v>66</v>
      </c>
      <c r="D69" s="6">
        <v>13955</v>
      </c>
    </row>
    <row r="70" spans="1:4" ht="14.55" customHeight="1" x14ac:dyDescent="0.25">
      <c r="A70" s="4" t="s">
        <v>200</v>
      </c>
      <c r="B70" s="4">
        <v>2024</v>
      </c>
      <c r="C70" s="4" t="s">
        <v>67</v>
      </c>
      <c r="D70" s="6">
        <v>20759</v>
      </c>
    </row>
    <row r="71" spans="1:4" ht="14.55" customHeight="1" x14ac:dyDescent="0.25">
      <c r="A71" s="4" t="s">
        <v>200</v>
      </c>
      <c r="B71" s="4">
        <v>2024</v>
      </c>
      <c r="C71" s="4" t="s">
        <v>68</v>
      </c>
      <c r="D71" s="6">
        <v>30480</v>
      </c>
    </row>
    <row r="72" spans="1:4" ht="14.55" customHeight="1" x14ac:dyDescent="0.25">
      <c r="A72" s="4" t="s">
        <v>200</v>
      </c>
      <c r="B72" s="4">
        <v>2024</v>
      </c>
      <c r="C72" s="4" t="s">
        <v>69</v>
      </c>
      <c r="D72" s="6">
        <v>42328</v>
      </c>
    </row>
    <row r="73" spans="1:4" ht="14.55" customHeight="1" x14ac:dyDescent="0.25">
      <c r="A73" s="4" t="s">
        <v>200</v>
      </c>
      <c r="B73" s="4">
        <v>2024</v>
      </c>
      <c r="C73" s="4" t="s">
        <v>70</v>
      </c>
      <c r="D73" s="6">
        <v>58130</v>
      </c>
    </row>
    <row r="74" spans="1:4" ht="14.55" customHeight="1" x14ac:dyDescent="0.25">
      <c r="A74" s="4" t="s">
        <v>200</v>
      </c>
      <c r="B74" s="4">
        <v>2024</v>
      </c>
      <c r="C74" s="4" t="s">
        <v>71</v>
      </c>
      <c r="D74" s="6">
        <v>72764</v>
      </c>
    </row>
    <row r="75" spans="1:4" ht="14.55" customHeight="1" x14ac:dyDescent="0.25">
      <c r="A75" s="4" t="s">
        <v>200</v>
      </c>
      <c r="B75" s="4">
        <v>2024</v>
      </c>
      <c r="C75" s="4" t="s">
        <v>72</v>
      </c>
      <c r="D75" s="6">
        <v>106193</v>
      </c>
    </row>
    <row r="76" spans="1:4" ht="14.55" customHeight="1" x14ac:dyDescent="0.25">
      <c r="A76" s="4" t="s">
        <v>200</v>
      </c>
      <c r="B76" s="4">
        <v>2024</v>
      </c>
      <c r="C76" s="4" t="s">
        <v>73</v>
      </c>
      <c r="D76" s="6">
        <v>136376</v>
      </c>
    </row>
    <row r="77" spans="1:4" ht="14.55" customHeight="1" x14ac:dyDescent="0.25">
      <c r="A77" s="4" t="s">
        <v>200</v>
      </c>
      <c r="B77" s="4">
        <v>2024</v>
      </c>
      <c r="C77" s="4" t="s">
        <v>76</v>
      </c>
      <c r="D77" s="6">
        <v>72</v>
      </c>
    </row>
    <row r="78" spans="1:4" ht="14.55" customHeight="1" x14ac:dyDescent="0.25">
      <c r="A78" s="4" t="s">
        <v>200</v>
      </c>
      <c r="B78" s="4">
        <v>2025</v>
      </c>
      <c r="C78" s="4" t="s">
        <v>65</v>
      </c>
      <c r="D78" s="6">
        <v>9608</v>
      </c>
    </row>
    <row r="79" spans="1:4" ht="14.55" customHeight="1" x14ac:dyDescent="0.25">
      <c r="A79" s="4" t="s">
        <v>200</v>
      </c>
      <c r="B79" s="4">
        <v>2025</v>
      </c>
      <c r="C79" s="4" t="s">
        <v>66</v>
      </c>
      <c r="D79" s="6">
        <v>12235</v>
      </c>
    </row>
    <row r="80" spans="1:4" ht="14.55" customHeight="1" x14ac:dyDescent="0.25">
      <c r="A80" s="4" t="s">
        <v>200</v>
      </c>
      <c r="B80" s="4">
        <v>2025</v>
      </c>
      <c r="C80" s="4" t="s">
        <v>67</v>
      </c>
      <c r="D80" s="6">
        <v>19578</v>
      </c>
    </row>
    <row r="81" spans="1:4" ht="14.55" customHeight="1" x14ac:dyDescent="0.25">
      <c r="A81" s="4" t="s">
        <v>200</v>
      </c>
      <c r="B81" s="4">
        <v>2025</v>
      </c>
      <c r="C81" s="4" t="s">
        <v>68</v>
      </c>
      <c r="D81" s="6">
        <v>28542</v>
      </c>
    </row>
    <row r="82" spans="1:4" ht="14.55" customHeight="1" x14ac:dyDescent="0.25">
      <c r="A82" s="4" t="s">
        <v>200</v>
      </c>
      <c r="B82" s="4">
        <v>2025</v>
      </c>
      <c r="C82" s="4" t="s">
        <v>69</v>
      </c>
      <c r="D82" s="6">
        <v>39644</v>
      </c>
    </row>
    <row r="83" spans="1:4" ht="14.55" customHeight="1" x14ac:dyDescent="0.25">
      <c r="A83" s="4" t="s">
        <v>200</v>
      </c>
      <c r="B83" s="4">
        <v>2025</v>
      </c>
      <c r="C83" s="4" t="s">
        <v>70</v>
      </c>
      <c r="D83" s="6">
        <v>53069</v>
      </c>
    </row>
    <row r="84" spans="1:4" ht="14.55" customHeight="1" x14ac:dyDescent="0.25">
      <c r="A84" s="4" t="s">
        <v>200</v>
      </c>
      <c r="B84" s="4">
        <v>2025</v>
      </c>
      <c r="C84" s="4" t="s">
        <v>71</v>
      </c>
      <c r="D84" s="6">
        <v>66463</v>
      </c>
    </row>
    <row r="85" spans="1:4" ht="14.55" customHeight="1" x14ac:dyDescent="0.25">
      <c r="A85" s="4" t="s">
        <v>200</v>
      </c>
      <c r="B85" s="4">
        <v>2025</v>
      </c>
      <c r="C85" s="4" t="s">
        <v>72</v>
      </c>
      <c r="D85" s="6">
        <v>93202</v>
      </c>
    </row>
    <row r="86" spans="1:4" ht="14.55" customHeight="1" x14ac:dyDescent="0.25">
      <c r="A86" s="4" t="s">
        <v>200</v>
      </c>
      <c r="B86" s="4">
        <v>2025</v>
      </c>
      <c r="C86" s="4" t="s">
        <v>73</v>
      </c>
      <c r="D86" s="6">
        <v>119489</v>
      </c>
    </row>
    <row r="87" spans="1:4" ht="14.55" customHeight="1" x14ac:dyDescent="0.25">
      <c r="A87" s="4" t="s">
        <v>200</v>
      </c>
      <c r="B87" s="4">
        <v>2025</v>
      </c>
      <c r="C87" s="4" t="s">
        <v>76</v>
      </c>
      <c r="D87" s="6">
        <v>65</v>
      </c>
    </row>
    <row r="88" spans="1:4" x14ac:dyDescent="0.25">
      <c r="A88" s="4"/>
      <c r="B88" s="4"/>
      <c r="C88" s="4"/>
      <c r="D88" s="6"/>
    </row>
    <row r="89" spans="1:4" x14ac:dyDescent="0.25">
      <c r="A89" s="4"/>
      <c r="B89" s="4"/>
      <c r="C89" s="4"/>
      <c r="D89" s="6"/>
    </row>
    <row r="90" spans="1:4" x14ac:dyDescent="0.25">
      <c r="A90" s="4"/>
      <c r="B90" s="4"/>
      <c r="C90" s="4"/>
      <c r="D90" s="6"/>
    </row>
    <row r="91" spans="1:4" x14ac:dyDescent="0.25">
      <c r="A91" s="4"/>
      <c r="B91" s="4"/>
      <c r="C91" s="4"/>
      <c r="D91" s="6"/>
    </row>
    <row r="92" spans="1:4" x14ac:dyDescent="0.25">
      <c r="A92" s="4"/>
      <c r="B92" s="4"/>
      <c r="C92" s="4"/>
      <c r="D92" s="6"/>
    </row>
    <row r="93" spans="1:4" x14ac:dyDescent="0.25">
      <c r="A93" s="4"/>
      <c r="B93" s="4"/>
      <c r="C93" s="4"/>
      <c r="D93" s="6"/>
    </row>
    <row r="94" spans="1:4" x14ac:dyDescent="0.25">
      <c r="A94" s="4"/>
      <c r="B94" s="4"/>
      <c r="C94" s="4"/>
      <c r="D94" s="6"/>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0"/>
  <sheetViews>
    <sheetView showGridLines="0" workbookViewId="0"/>
  </sheetViews>
  <sheetFormatPr defaultColWidth="11.5546875" defaultRowHeight="13.2" x14ac:dyDescent="0.25"/>
  <cols>
    <col min="1" max="1" width="30.6640625" customWidth="1"/>
    <col min="2" max="3" width="13.6640625" customWidth="1"/>
    <col min="4" max="4" width="29.6640625" customWidth="1"/>
  </cols>
  <sheetData>
    <row r="1" spans="1:4" ht="14.55" customHeight="1" x14ac:dyDescent="0.25">
      <c r="A1" s="1" t="s">
        <v>203</v>
      </c>
    </row>
    <row r="2" spans="1:4" ht="28.95" customHeight="1" x14ac:dyDescent="0.25">
      <c r="A2" s="1" t="s">
        <v>49</v>
      </c>
    </row>
    <row r="3" spans="1:4" ht="14.55" customHeight="1" x14ac:dyDescent="0.25">
      <c r="A3" s="13" t="s">
        <v>299</v>
      </c>
    </row>
    <row r="4" spans="1:4" ht="14.55" customHeight="1" x14ac:dyDescent="0.25">
      <c r="A4" s="13" t="s">
        <v>308</v>
      </c>
    </row>
    <row r="5" spans="1:4" ht="14.55" customHeight="1" x14ac:dyDescent="0.25">
      <c r="A5" s="13" t="s">
        <v>318</v>
      </c>
    </row>
    <row r="6" spans="1:4" ht="28.95" customHeight="1" x14ac:dyDescent="0.25">
      <c r="A6" s="3" t="s">
        <v>3</v>
      </c>
      <c r="B6" s="3" t="s">
        <v>5</v>
      </c>
      <c r="C6" s="3" t="s">
        <v>28</v>
      </c>
      <c r="D6" s="5" t="s">
        <v>36</v>
      </c>
    </row>
    <row r="7" spans="1:4" ht="14.55" customHeight="1" x14ac:dyDescent="0.25">
      <c r="A7" s="4" t="s">
        <v>200</v>
      </c>
      <c r="B7" s="4">
        <v>2018</v>
      </c>
      <c r="C7" s="4" t="s">
        <v>78</v>
      </c>
      <c r="D7" s="6">
        <v>97035</v>
      </c>
    </row>
    <row r="8" spans="1:4" ht="14.55" customHeight="1" x14ac:dyDescent="0.25">
      <c r="A8" s="4" t="s">
        <v>200</v>
      </c>
      <c r="B8" s="4">
        <v>2018</v>
      </c>
      <c r="C8" s="4" t="s">
        <v>79</v>
      </c>
      <c r="D8" s="6">
        <v>101381</v>
      </c>
    </row>
    <row r="9" spans="1:4" ht="14.55" customHeight="1" x14ac:dyDescent="0.25">
      <c r="A9" s="4" t="s">
        <v>200</v>
      </c>
      <c r="B9" s="4">
        <v>2018</v>
      </c>
      <c r="C9" s="4" t="s">
        <v>80</v>
      </c>
      <c r="D9" s="6">
        <v>92832</v>
      </c>
    </row>
    <row r="10" spans="1:4" ht="14.55" customHeight="1" x14ac:dyDescent="0.25">
      <c r="A10" s="4" t="s">
        <v>200</v>
      </c>
      <c r="B10" s="4">
        <v>2018</v>
      </c>
      <c r="C10" s="4" t="s">
        <v>81</v>
      </c>
      <c r="D10" s="6">
        <v>88280</v>
      </c>
    </row>
    <row r="11" spans="1:4" ht="14.55" customHeight="1" x14ac:dyDescent="0.25">
      <c r="A11" s="4" t="s">
        <v>200</v>
      </c>
      <c r="B11" s="4">
        <v>2018</v>
      </c>
      <c r="C11" s="4" t="s">
        <v>82</v>
      </c>
      <c r="D11" s="6">
        <v>83199</v>
      </c>
    </row>
    <row r="12" spans="1:4" ht="14.55" customHeight="1" x14ac:dyDescent="0.25">
      <c r="A12" s="4" t="s">
        <v>200</v>
      </c>
      <c r="B12" s="4">
        <v>2018</v>
      </c>
      <c r="C12" s="4" t="s">
        <v>76</v>
      </c>
      <c r="D12" s="6">
        <v>296</v>
      </c>
    </row>
    <row r="13" spans="1:4" ht="14.55" customHeight="1" x14ac:dyDescent="0.25">
      <c r="A13" s="4" t="s">
        <v>200</v>
      </c>
      <c r="B13" s="4">
        <v>2019</v>
      </c>
      <c r="C13" s="4" t="s">
        <v>78</v>
      </c>
      <c r="D13" s="6">
        <v>94831</v>
      </c>
    </row>
    <row r="14" spans="1:4" ht="14.55" customHeight="1" x14ac:dyDescent="0.25">
      <c r="A14" s="4" t="s">
        <v>200</v>
      </c>
      <c r="B14" s="4">
        <v>2019</v>
      </c>
      <c r="C14" s="4" t="s">
        <v>79</v>
      </c>
      <c r="D14" s="6">
        <v>99571</v>
      </c>
    </row>
    <row r="15" spans="1:4" ht="14.55" customHeight="1" x14ac:dyDescent="0.25">
      <c r="A15" s="4" t="s">
        <v>200</v>
      </c>
      <c r="B15" s="4">
        <v>2019</v>
      </c>
      <c r="C15" s="4" t="s">
        <v>80</v>
      </c>
      <c r="D15" s="6">
        <v>92434</v>
      </c>
    </row>
    <row r="16" spans="1:4" ht="14.55" customHeight="1" x14ac:dyDescent="0.25">
      <c r="A16" s="4" t="s">
        <v>200</v>
      </c>
      <c r="B16" s="4">
        <v>2019</v>
      </c>
      <c r="C16" s="4" t="s">
        <v>81</v>
      </c>
      <c r="D16" s="6">
        <v>87367</v>
      </c>
    </row>
    <row r="17" spans="1:4" ht="14.55" customHeight="1" x14ac:dyDescent="0.25">
      <c r="A17" s="4" t="s">
        <v>200</v>
      </c>
      <c r="B17" s="4">
        <v>2019</v>
      </c>
      <c r="C17" s="4" t="s">
        <v>82</v>
      </c>
      <c r="D17" s="6">
        <v>82587</v>
      </c>
    </row>
    <row r="18" spans="1:4" ht="14.55" customHeight="1" x14ac:dyDescent="0.25">
      <c r="A18" s="4" t="s">
        <v>200</v>
      </c>
      <c r="B18" s="4">
        <v>2019</v>
      </c>
      <c r="C18" s="4" t="s">
        <v>76</v>
      </c>
      <c r="D18" s="6">
        <v>234</v>
      </c>
    </row>
    <row r="19" spans="1:4" ht="14.55" customHeight="1" x14ac:dyDescent="0.25">
      <c r="A19" s="4" t="s">
        <v>200</v>
      </c>
      <c r="B19" s="4">
        <v>2020</v>
      </c>
      <c r="C19" s="4" t="s">
        <v>78</v>
      </c>
      <c r="D19" s="6">
        <v>73011</v>
      </c>
    </row>
    <row r="20" spans="1:4" ht="14.55" customHeight="1" x14ac:dyDescent="0.25">
      <c r="A20" s="4" t="s">
        <v>200</v>
      </c>
      <c r="B20" s="4">
        <v>2020</v>
      </c>
      <c r="C20" s="4" t="s">
        <v>79</v>
      </c>
      <c r="D20" s="6">
        <v>78542</v>
      </c>
    </row>
    <row r="21" spans="1:4" ht="14.55" customHeight="1" x14ac:dyDescent="0.25">
      <c r="A21" s="4" t="s">
        <v>200</v>
      </c>
      <c r="B21" s="4">
        <v>2020</v>
      </c>
      <c r="C21" s="4" t="s">
        <v>80</v>
      </c>
      <c r="D21" s="6">
        <v>74914</v>
      </c>
    </row>
    <row r="22" spans="1:4" ht="14.55" customHeight="1" x14ac:dyDescent="0.25">
      <c r="A22" s="4" t="s">
        <v>200</v>
      </c>
      <c r="B22" s="4">
        <v>2020</v>
      </c>
      <c r="C22" s="4" t="s">
        <v>81</v>
      </c>
      <c r="D22" s="6">
        <v>71883</v>
      </c>
    </row>
    <row r="23" spans="1:4" ht="14.55" customHeight="1" x14ac:dyDescent="0.25">
      <c r="A23" s="4" t="s">
        <v>200</v>
      </c>
      <c r="B23" s="4">
        <v>2020</v>
      </c>
      <c r="C23" s="4" t="s">
        <v>82</v>
      </c>
      <c r="D23" s="6">
        <v>68413</v>
      </c>
    </row>
    <row r="24" spans="1:4" ht="14.55" customHeight="1" x14ac:dyDescent="0.25">
      <c r="A24" s="4" t="s">
        <v>200</v>
      </c>
      <c r="B24" s="4">
        <v>2020</v>
      </c>
      <c r="C24" s="4" t="s">
        <v>76</v>
      </c>
      <c r="D24" s="6">
        <v>202</v>
      </c>
    </row>
    <row r="25" spans="1:4" ht="14.55" customHeight="1" x14ac:dyDescent="0.25">
      <c r="A25" s="4" t="s">
        <v>200</v>
      </c>
      <c r="B25" s="4">
        <v>2021</v>
      </c>
      <c r="C25" s="4" t="s">
        <v>78</v>
      </c>
      <c r="D25" s="6">
        <v>77429</v>
      </c>
    </row>
    <row r="26" spans="1:4" ht="14.55" customHeight="1" x14ac:dyDescent="0.25">
      <c r="A26" s="4" t="s">
        <v>200</v>
      </c>
      <c r="B26" s="4">
        <v>2021</v>
      </c>
      <c r="C26" s="4" t="s">
        <v>79</v>
      </c>
      <c r="D26" s="6">
        <v>83490</v>
      </c>
    </row>
    <row r="27" spans="1:4" ht="14.55" customHeight="1" x14ac:dyDescent="0.25">
      <c r="A27" s="4" t="s">
        <v>200</v>
      </c>
      <c r="B27" s="4">
        <v>2021</v>
      </c>
      <c r="C27" s="4" t="s">
        <v>80</v>
      </c>
      <c r="D27" s="6">
        <v>78848</v>
      </c>
    </row>
    <row r="28" spans="1:4" ht="14.55" customHeight="1" x14ac:dyDescent="0.25">
      <c r="A28" s="4" t="s">
        <v>200</v>
      </c>
      <c r="B28" s="4">
        <v>2021</v>
      </c>
      <c r="C28" s="4" t="s">
        <v>81</v>
      </c>
      <c r="D28" s="6">
        <v>76008</v>
      </c>
    </row>
    <row r="29" spans="1:4" ht="14.55" customHeight="1" x14ac:dyDescent="0.25">
      <c r="A29" s="4" t="s">
        <v>200</v>
      </c>
      <c r="B29" s="4">
        <v>2021</v>
      </c>
      <c r="C29" s="4" t="s">
        <v>82</v>
      </c>
      <c r="D29" s="6">
        <v>71806</v>
      </c>
    </row>
    <row r="30" spans="1:4" ht="14.55" customHeight="1" x14ac:dyDescent="0.25">
      <c r="A30" s="4" t="s">
        <v>200</v>
      </c>
      <c r="B30" s="4">
        <v>2021</v>
      </c>
      <c r="C30" s="4" t="s">
        <v>76</v>
      </c>
      <c r="D30" s="6">
        <v>206</v>
      </c>
    </row>
    <row r="31" spans="1:4" ht="14.55" customHeight="1" x14ac:dyDescent="0.25">
      <c r="A31" s="4" t="s">
        <v>200</v>
      </c>
      <c r="B31" s="4">
        <v>2022</v>
      </c>
      <c r="C31" s="4" t="s">
        <v>78</v>
      </c>
      <c r="D31" s="6">
        <v>81288</v>
      </c>
    </row>
    <row r="32" spans="1:4" ht="14.55" customHeight="1" x14ac:dyDescent="0.25">
      <c r="A32" s="4" t="s">
        <v>200</v>
      </c>
      <c r="B32" s="4">
        <v>2022</v>
      </c>
      <c r="C32" s="4" t="s">
        <v>79</v>
      </c>
      <c r="D32" s="6">
        <v>86012</v>
      </c>
    </row>
    <row r="33" spans="1:4" ht="14.55" customHeight="1" x14ac:dyDescent="0.25">
      <c r="A33" s="4" t="s">
        <v>200</v>
      </c>
      <c r="B33" s="4">
        <v>2022</v>
      </c>
      <c r="C33" s="4" t="s">
        <v>80</v>
      </c>
      <c r="D33" s="6">
        <v>80360</v>
      </c>
    </row>
    <row r="34" spans="1:4" ht="14.55" customHeight="1" x14ac:dyDescent="0.25">
      <c r="A34" s="4" t="s">
        <v>200</v>
      </c>
      <c r="B34" s="4">
        <v>2022</v>
      </c>
      <c r="C34" s="4" t="s">
        <v>81</v>
      </c>
      <c r="D34" s="6">
        <v>77148</v>
      </c>
    </row>
    <row r="35" spans="1:4" ht="14.55" customHeight="1" x14ac:dyDescent="0.25">
      <c r="A35" s="4" t="s">
        <v>200</v>
      </c>
      <c r="B35" s="4">
        <v>2022</v>
      </c>
      <c r="C35" s="4" t="s">
        <v>82</v>
      </c>
      <c r="D35" s="6">
        <v>72448</v>
      </c>
    </row>
    <row r="36" spans="1:4" ht="14.55" customHeight="1" x14ac:dyDescent="0.25">
      <c r="A36" s="4" t="s">
        <v>200</v>
      </c>
      <c r="B36" s="4">
        <v>2022</v>
      </c>
      <c r="C36" s="4" t="s">
        <v>76</v>
      </c>
      <c r="D36" s="6">
        <v>295</v>
      </c>
    </row>
    <row r="37" spans="1:4" ht="14.55" customHeight="1" x14ac:dyDescent="0.25">
      <c r="A37" s="4" t="s">
        <v>200</v>
      </c>
      <c r="B37" s="4">
        <v>2023</v>
      </c>
      <c r="C37" s="4" t="s">
        <v>78</v>
      </c>
      <c r="D37" s="6">
        <v>100275</v>
      </c>
    </row>
    <row r="38" spans="1:4" ht="14.55" customHeight="1" x14ac:dyDescent="0.25">
      <c r="A38" s="4" t="s">
        <v>200</v>
      </c>
      <c r="B38" s="4">
        <v>2023</v>
      </c>
      <c r="C38" s="4" t="s">
        <v>79</v>
      </c>
      <c r="D38" s="6">
        <v>104944</v>
      </c>
    </row>
    <row r="39" spans="1:4" ht="14.55" customHeight="1" x14ac:dyDescent="0.25">
      <c r="A39" s="4" t="s">
        <v>200</v>
      </c>
      <c r="B39" s="4">
        <v>2023</v>
      </c>
      <c r="C39" s="4" t="s">
        <v>80</v>
      </c>
      <c r="D39" s="6">
        <v>97771</v>
      </c>
    </row>
    <row r="40" spans="1:4" ht="14.55" customHeight="1" x14ac:dyDescent="0.25">
      <c r="A40" s="4" t="s">
        <v>200</v>
      </c>
      <c r="B40" s="4">
        <v>2023</v>
      </c>
      <c r="C40" s="4" t="s">
        <v>81</v>
      </c>
      <c r="D40" s="6">
        <v>93802</v>
      </c>
    </row>
    <row r="41" spans="1:4" ht="14.55" customHeight="1" x14ac:dyDescent="0.25">
      <c r="A41" s="4" t="s">
        <v>200</v>
      </c>
      <c r="B41" s="4">
        <v>2023</v>
      </c>
      <c r="C41" s="4" t="s">
        <v>82</v>
      </c>
      <c r="D41" s="6">
        <v>86795</v>
      </c>
    </row>
    <row r="42" spans="1:4" ht="14.55" customHeight="1" x14ac:dyDescent="0.25">
      <c r="A42" s="4" t="s">
        <v>200</v>
      </c>
      <c r="B42" s="4">
        <v>2023</v>
      </c>
      <c r="C42" s="4" t="s">
        <v>76</v>
      </c>
      <c r="D42" s="6">
        <v>235</v>
      </c>
    </row>
    <row r="43" spans="1:4" ht="14.55" customHeight="1" x14ac:dyDescent="0.25">
      <c r="A43" s="4" t="s">
        <v>200</v>
      </c>
      <c r="B43" s="4">
        <v>2024</v>
      </c>
      <c r="C43" s="4" t="s">
        <v>78</v>
      </c>
      <c r="D43" s="6">
        <v>105332</v>
      </c>
    </row>
    <row r="44" spans="1:4" ht="14.55" customHeight="1" x14ac:dyDescent="0.25">
      <c r="A44" s="4" t="s">
        <v>200</v>
      </c>
      <c r="B44" s="4">
        <v>2024</v>
      </c>
      <c r="C44" s="4" t="s">
        <v>79</v>
      </c>
      <c r="D44" s="6">
        <v>107018</v>
      </c>
    </row>
    <row r="45" spans="1:4" ht="14.55" customHeight="1" x14ac:dyDescent="0.25">
      <c r="A45" s="4" t="s">
        <v>200</v>
      </c>
      <c r="B45" s="4">
        <v>2024</v>
      </c>
      <c r="C45" s="4" t="s">
        <v>80</v>
      </c>
      <c r="D45" s="6">
        <v>98769</v>
      </c>
    </row>
    <row r="46" spans="1:4" ht="14.55" customHeight="1" x14ac:dyDescent="0.25">
      <c r="A46" s="4" t="s">
        <v>200</v>
      </c>
      <c r="B46" s="4">
        <v>2024</v>
      </c>
      <c r="C46" s="4" t="s">
        <v>81</v>
      </c>
      <c r="D46" s="6">
        <v>93495</v>
      </c>
    </row>
    <row r="47" spans="1:4" ht="14.55" customHeight="1" x14ac:dyDescent="0.25">
      <c r="A47" s="4" t="s">
        <v>200</v>
      </c>
      <c r="B47" s="4">
        <v>2024</v>
      </c>
      <c r="C47" s="4" t="s">
        <v>82</v>
      </c>
      <c r="D47" s="6">
        <v>85363</v>
      </c>
    </row>
    <row r="48" spans="1:4" ht="14.55" customHeight="1" x14ac:dyDescent="0.25">
      <c r="A48" s="4" t="s">
        <v>200</v>
      </c>
      <c r="B48" s="4">
        <v>2024</v>
      </c>
      <c r="C48" s="4" t="s">
        <v>76</v>
      </c>
      <c r="D48" s="6">
        <v>217</v>
      </c>
    </row>
    <row r="49" spans="1:4" ht="14.55" customHeight="1" x14ac:dyDescent="0.25">
      <c r="A49" s="4" t="s">
        <v>200</v>
      </c>
      <c r="B49" s="4">
        <v>2025</v>
      </c>
      <c r="C49" s="4" t="s">
        <v>78</v>
      </c>
      <c r="D49" s="6">
        <v>95762</v>
      </c>
    </row>
    <row r="50" spans="1:4" ht="14.55" customHeight="1" x14ac:dyDescent="0.25">
      <c r="A50" s="4" t="s">
        <v>200</v>
      </c>
      <c r="B50" s="4">
        <v>2025</v>
      </c>
      <c r="C50" s="4" t="s">
        <v>79</v>
      </c>
      <c r="D50" s="6">
        <v>96762</v>
      </c>
    </row>
    <row r="51" spans="1:4" ht="14.55" customHeight="1" x14ac:dyDescent="0.25">
      <c r="A51" s="4" t="s">
        <v>200</v>
      </c>
      <c r="B51" s="4">
        <v>2025</v>
      </c>
      <c r="C51" s="4" t="s">
        <v>80</v>
      </c>
      <c r="D51" s="6">
        <v>88616</v>
      </c>
    </row>
    <row r="52" spans="1:4" ht="14.55" customHeight="1" x14ac:dyDescent="0.25">
      <c r="A52" s="4" t="s">
        <v>200</v>
      </c>
      <c r="B52" s="4">
        <v>2025</v>
      </c>
      <c r="C52" s="4" t="s">
        <v>81</v>
      </c>
      <c r="D52" s="6">
        <v>83522</v>
      </c>
    </row>
    <row r="53" spans="1:4" ht="14.55" customHeight="1" x14ac:dyDescent="0.25">
      <c r="A53" s="4" t="s">
        <v>200</v>
      </c>
      <c r="B53" s="4">
        <v>2025</v>
      </c>
      <c r="C53" s="4" t="s">
        <v>82</v>
      </c>
      <c r="D53" s="6">
        <v>77072</v>
      </c>
    </row>
    <row r="54" spans="1:4" ht="14.55" customHeight="1" x14ac:dyDescent="0.25">
      <c r="A54" s="4" t="s">
        <v>200</v>
      </c>
      <c r="B54" s="4">
        <v>2025</v>
      </c>
      <c r="C54" s="4" t="s">
        <v>76</v>
      </c>
      <c r="D54" s="6">
        <v>161</v>
      </c>
    </row>
    <row r="55" spans="1:4" x14ac:dyDescent="0.25">
      <c r="A55" s="4"/>
      <c r="B55" s="4"/>
      <c r="C55" s="4"/>
      <c r="D55" s="6"/>
    </row>
    <row r="56" spans="1:4" x14ac:dyDescent="0.25">
      <c r="A56" s="4"/>
      <c r="B56" s="4"/>
      <c r="C56" s="4"/>
      <c r="D56" s="6"/>
    </row>
    <row r="57" spans="1:4" x14ac:dyDescent="0.25">
      <c r="A57" s="4"/>
      <c r="B57" s="4"/>
      <c r="C57" s="4"/>
      <c r="D57" s="6"/>
    </row>
    <row r="58" spans="1:4" x14ac:dyDescent="0.25">
      <c r="A58" s="4"/>
      <c r="B58" s="4"/>
      <c r="C58" s="4"/>
      <c r="D58" s="6"/>
    </row>
    <row r="59" spans="1:4" x14ac:dyDescent="0.25">
      <c r="A59" s="4"/>
      <c r="B59" s="4"/>
      <c r="C59" s="4"/>
      <c r="D59" s="6"/>
    </row>
    <row r="60" spans="1:4" x14ac:dyDescent="0.25">
      <c r="A60" s="4"/>
      <c r="B60" s="4"/>
      <c r="C60" s="4"/>
      <c r="D60" s="6"/>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0"/>
  <sheetViews>
    <sheetView showGridLines="0" workbookViewId="0"/>
  </sheetViews>
  <sheetFormatPr defaultColWidth="11.5546875" defaultRowHeight="13.2" x14ac:dyDescent="0.25"/>
  <cols>
    <col min="1" max="1" width="30.6640625" customWidth="1"/>
    <col min="2" max="3" width="13.6640625" customWidth="1"/>
    <col min="4" max="4" width="77.6640625" customWidth="1"/>
    <col min="5" max="5" width="29.6640625" customWidth="1"/>
    <col min="6" max="6" width="64.6640625" customWidth="1"/>
    <col min="7" max="7" width="15.6640625" customWidth="1"/>
    <col min="8" max="8" width="51.6640625" customWidth="1"/>
  </cols>
  <sheetData>
    <row r="1" spans="1:8" ht="14.55" customHeight="1" x14ac:dyDescent="0.25">
      <c r="A1" s="1" t="s">
        <v>204</v>
      </c>
    </row>
    <row r="2" spans="1:8" ht="28.95" customHeight="1" x14ac:dyDescent="0.25">
      <c r="A2" s="1" t="s">
        <v>49</v>
      </c>
    </row>
    <row r="3" spans="1:8" ht="14.55" customHeight="1" x14ac:dyDescent="0.25">
      <c r="A3" s="13" t="s">
        <v>299</v>
      </c>
    </row>
    <row r="4" spans="1:8" ht="14.55" customHeight="1" x14ac:dyDescent="0.25">
      <c r="A4" s="13" t="s">
        <v>310</v>
      </c>
    </row>
    <row r="5" spans="1:8" ht="14.55" customHeight="1" x14ac:dyDescent="0.25">
      <c r="A5" s="13" t="s">
        <v>311</v>
      </c>
    </row>
    <row r="6" spans="1:8" ht="14.55" customHeight="1" x14ac:dyDescent="0.25">
      <c r="A6" s="13" t="s">
        <v>312</v>
      </c>
    </row>
    <row r="7" spans="1:8" ht="14.55" customHeight="1" x14ac:dyDescent="0.25">
      <c r="A7" s="13" t="s">
        <v>319</v>
      </c>
    </row>
    <row r="8" spans="1:8" ht="28.95" customHeight="1" x14ac:dyDescent="0.25">
      <c r="A8" s="3" t="s">
        <v>3</v>
      </c>
      <c r="B8" s="3" t="s">
        <v>5</v>
      </c>
      <c r="C8" s="3" t="s">
        <v>30</v>
      </c>
      <c r="D8" s="3" t="s">
        <v>32</v>
      </c>
      <c r="E8" s="5" t="s">
        <v>36</v>
      </c>
      <c r="F8" s="3" t="s">
        <v>84</v>
      </c>
      <c r="G8" s="5" t="s">
        <v>40</v>
      </c>
      <c r="H8" s="5" t="s">
        <v>41</v>
      </c>
    </row>
    <row r="9" spans="1:8" ht="14.55" customHeight="1" x14ac:dyDescent="0.25">
      <c r="A9" s="4" t="s">
        <v>200</v>
      </c>
      <c r="B9" s="4">
        <v>2018</v>
      </c>
      <c r="C9" s="4" t="s">
        <v>87</v>
      </c>
      <c r="D9" s="4" t="s">
        <v>88</v>
      </c>
      <c r="E9" s="6">
        <v>7543</v>
      </c>
      <c r="F9" s="4" t="s">
        <v>205</v>
      </c>
      <c r="G9" s="6">
        <v>183441</v>
      </c>
      <c r="H9" s="6">
        <v>411</v>
      </c>
    </row>
    <row r="10" spans="1:8" ht="14.55" customHeight="1" x14ac:dyDescent="0.25">
      <c r="A10" s="4" t="s">
        <v>200</v>
      </c>
      <c r="B10" s="4">
        <v>2018</v>
      </c>
      <c r="C10" s="4" t="s">
        <v>90</v>
      </c>
      <c r="D10" s="4" t="s">
        <v>91</v>
      </c>
      <c r="E10" s="6">
        <v>8626</v>
      </c>
      <c r="F10" s="4" t="s">
        <v>205</v>
      </c>
      <c r="G10" s="6">
        <v>170621</v>
      </c>
      <c r="H10" s="6">
        <v>506</v>
      </c>
    </row>
    <row r="11" spans="1:8" ht="14.55" customHeight="1" x14ac:dyDescent="0.25">
      <c r="A11" s="4" t="s">
        <v>200</v>
      </c>
      <c r="B11" s="4">
        <v>2018</v>
      </c>
      <c r="C11" s="4" t="s">
        <v>92</v>
      </c>
      <c r="D11" s="4" t="s">
        <v>93</v>
      </c>
      <c r="E11" s="6">
        <v>10513</v>
      </c>
      <c r="F11" s="4" t="s">
        <v>205</v>
      </c>
      <c r="G11" s="6">
        <v>256487</v>
      </c>
      <c r="H11" s="6">
        <v>410</v>
      </c>
    </row>
    <row r="12" spans="1:8" ht="14.55" customHeight="1" x14ac:dyDescent="0.25">
      <c r="A12" s="4" t="s">
        <v>200</v>
      </c>
      <c r="B12" s="4">
        <v>2018</v>
      </c>
      <c r="C12" s="4" t="s">
        <v>94</v>
      </c>
      <c r="D12" s="4" t="s">
        <v>95</v>
      </c>
      <c r="E12" s="6">
        <v>11053</v>
      </c>
      <c r="F12" s="4" t="s">
        <v>205</v>
      </c>
      <c r="G12" s="6">
        <v>238882</v>
      </c>
      <c r="H12" s="6">
        <v>463</v>
      </c>
    </row>
    <row r="13" spans="1:8" ht="14.55" customHeight="1" x14ac:dyDescent="0.25">
      <c r="A13" s="4" t="s">
        <v>200</v>
      </c>
      <c r="B13" s="4">
        <v>2018</v>
      </c>
      <c r="C13" s="4" t="s">
        <v>96</v>
      </c>
      <c r="D13" s="4" t="s">
        <v>97</v>
      </c>
      <c r="E13" s="6">
        <v>8007</v>
      </c>
      <c r="F13" s="4" t="s">
        <v>205</v>
      </c>
      <c r="G13" s="6">
        <v>197491</v>
      </c>
      <c r="H13" s="6">
        <v>405</v>
      </c>
    </row>
    <row r="14" spans="1:8" ht="14.55" customHeight="1" x14ac:dyDescent="0.25">
      <c r="A14" s="4" t="s">
        <v>200</v>
      </c>
      <c r="B14" s="4">
        <v>2018</v>
      </c>
      <c r="C14" s="4" t="s">
        <v>98</v>
      </c>
      <c r="D14" s="4" t="s">
        <v>99</v>
      </c>
      <c r="E14" s="6">
        <v>14156</v>
      </c>
      <c r="F14" s="4" t="s">
        <v>205</v>
      </c>
      <c r="G14" s="6">
        <v>292811</v>
      </c>
      <c r="H14" s="6">
        <v>483</v>
      </c>
    </row>
    <row r="15" spans="1:8" ht="14.55" customHeight="1" x14ac:dyDescent="0.25">
      <c r="A15" s="4" t="s">
        <v>200</v>
      </c>
      <c r="B15" s="4">
        <v>2018</v>
      </c>
      <c r="C15" s="4" t="s">
        <v>100</v>
      </c>
      <c r="D15" s="4" t="s">
        <v>101</v>
      </c>
      <c r="E15" s="6">
        <v>7797</v>
      </c>
      <c r="F15" s="4" t="s">
        <v>205</v>
      </c>
      <c r="G15" s="6">
        <v>156217</v>
      </c>
      <c r="H15" s="6">
        <v>499</v>
      </c>
    </row>
    <row r="16" spans="1:8" ht="14.55" customHeight="1" x14ac:dyDescent="0.25">
      <c r="A16" s="4" t="s">
        <v>200</v>
      </c>
      <c r="B16" s="4">
        <v>2018</v>
      </c>
      <c r="C16" s="4" t="s">
        <v>102</v>
      </c>
      <c r="D16" s="4" t="s">
        <v>103</v>
      </c>
      <c r="E16" s="6">
        <v>19771</v>
      </c>
      <c r="F16" s="4" t="s">
        <v>205</v>
      </c>
      <c r="G16" s="6">
        <v>525395</v>
      </c>
      <c r="H16" s="6">
        <v>376</v>
      </c>
    </row>
    <row r="17" spans="1:8" ht="14.55" customHeight="1" x14ac:dyDescent="0.25">
      <c r="A17" s="4" t="s">
        <v>200</v>
      </c>
      <c r="B17" s="4">
        <v>2018</v>
      </c>
      <c r="C17" s="4" t="s">
        <v>104</v>
      </c>
      <c r="D17" s="4" t="s">
        <v>105</v>
      </c>
      <c r="E17" s="6">
        <v>4271</v>
      </c>
      <c r="F17" s="4" t="s">
        <v>205</v>
      </c>
      <c r="G17" s="6">
        <v>88283</v>
      </c>
      <c r="H17" s="6">
        <v>484</v>
      </c>
    </row>
    <row r="18" spans="1:8" ht="14.55" customHeight="1" x14ac:dyDescent="0.25">
      <c r="A18" s="4" t="s">
        <v>200</v>
      </c>
      <c r="B18" s="4">
        <v>2018</v>
      </c>
      <c r="C18" s="4" t="s">
        <v>106</v>
      </c>
      <c r="D18" s="4" t="s">
        <v>107</v>
      </c>
      <c r="E18" s="6">
        <v>8045</v>
      </c>
      <c r="F18" s="4" t="s">
        <v>205</v>
      </c>
      <c r="G18" s="6">
        <v>153200</v>
      </c>
      <c r="H18" s="6">
        <v>525</v>
      </c>
    </row>
    <row r="19" spans="1:8" ht="14.55" customHeight="1" x14ac:dyDescent="0.25">
      <c r="A19" s="4" t="s">
        <v>200</v>
      </c>
      <c r="B19" s="4">
        <v>2018</v>
      </c>
      <c r="C19" s="4" t="s">
        <v>108</v>
      </c>
      <c r="D19" s="4" t="s">
        <v>109</v>
      </c>
      <c r="E19" s="6">
        <v>9010</v>
      </c>
      <c r="F19" s="4" t="s">
        <v>205</v>
      </c>
      <c r="G19" s="6">
        <v>196286</v>
      </c>
      <c r="H19" s="6">
        <v>459</v>
      </c>
    </row>
    <row r="20" spans="1:8" ht="14.55" customHeight="1" x14ac:dyDescent="0.25">
      <c r="A20" s="4" t="s">
        <v>200</v>
      </c>
      <c r="B20" s="4">
        <v>2018</v>
      </c>
      <c r="C20" s="4" t="s">
        <v>110</v>
      </c>
      <c r="D20" s="4" t="s">
        <v>111</v>
      </c>
      <c r="E20" s="6">
        <v>9181</v>
      </c>
      <c r="F20" s="4" t="s">
        <v>205</v>
      </c>
      <c r="G20" s="6">
        <v>246248</v>
      </c>
      <c r="H20" s="6">
        <v>373</v>
      </c>
    </row>
    <row r="21" spans="1:8" ht="14.55" customHeight="1" x14ac:dyDescent="0.25">
      <c r="A21" s="4" t="s">
        <v>200</v>
      </c>
      <c r="B21" s="4">
        <v>2018</v>
      </c>
      <c r="C21" s="4" t="s">
        <v>112</v>
      </c>
      <c r="D21" s="4" t="s">
        <v>113</v>
      </c>
      <c r="E21" s="6">
        <v>5585</v>
      </c>
      <c r="F21" s="4" t="s">
        <v>205</v>
      </c>
      <c r="G21" s="6">
        <v>137638</v>
      </c>
      <c r="H21" s="6">
        <v>406</v>
      </c>
    </row>
    <row r="22" spans="1:8" ht="14.55" customHeight="1" x14ac:dyDescent="0.25">
      <c r="A22" s="4" t="s">
        <v>200</v>
      </c>
      <c r="B22" s="4">
        <v>2018</v>
      </c>
      <c r="C22" s="4" t="s">
        <v>114</v>
      </c>
      <c r="D22" s="4" t="s">
        <v>115</v>
      </c>
      <c r="E22" s="6">
        <v>6878</v>
      </c>
      <c r="F22" s="4" t="s">
        <v>205</v>
      </c>
      <c r="G22" s="6">
        <v>127120</v>
      </c>
      <c r="H22" s="6">
        <v>541</v>
      </c>
    </row>
    <row r="23" spans="1:8" ht="14.55" customHeight="1" x14ac:dyDescent="0.25">
      <c r="A23" s="4" t="s">
        <v>200</v>
      </c>
      <c r="B23" s="4">
        <v>2018</v>
      </c>
      <c r="C23" s="4" t="s">
        <v>116</v>
      </c>
      <c r="D23" s="4" t="s">
        <v>117</v>
      </c>
      <c r="E23" s="6">
        <v>5076</v>
      </c>
      <c r="F23" s="4" t="s">
        <v>205</v>
      </c>
      <c r="G23" s="6">
        <v>124231</v>
      </c>
      <c r="H23" s="6">
        <v>409</v>
      </c>
    </row>
    <row r="24" spans="1:8" ht="14.55" customHeight="1" x14ac:dyDescent="0.25">
      <c r="A24" s="4" t="s">
        <v>200</v>
      </c>
      <c r="B24" s="4">
        <v>2018</v>
      </c>
      <c r="C24" s="4" t="s">
        <v>118</v>
      </c>
      <c r="D24" s="4" t="s">
        <v>119</v>
      </c>
      <c r="E24" s="6">
        <v>22467</v>
      </c>
      <c r="F24" s="4" t="s">
        <v>205</v>
      </c>
      <c r="G24" s="6">
        <v>586478</v>
      </c>
      <c r="H24" s="6">
        <v>383</v>
      </c>
    </row>
    <row r="25" spans="1:8" ht="14.55" customHeight="1" x14ac:dyDescent="0.25">
      <c r="A25" s="4" t="s">
        <v>200</v>
      </c>
      <c r="B25" s="4">
        <v>2018</v>
      </c>
      <c r="C25" s="4" t="s">
        <v>120</v>
      </c>
      <c r="D25" s="4" t="s">
        <v>121</v>
      </c>
      <c r="E25" s="6">
        <v>14042</v>
      </c>
      <c r="F25" s="4" t="s">
        <v>205</v>
      </c>
      <c r="G25" s="6">
        <v>339121</v>
      </c>
      <c r="H25" s="6">
        <v>414</v>
      </c>
    </row>
    <row r="26" spans="1:8" ht="14.55" customHeight="1" x14ac:dyDescent="0.25">
      <c r="A26" s="4" t="s">
        <v>200</v>
      </c>
      <c r="B26" s="4">
        <v>2018</v>
      </c>
      <c r="C26" s="4" t="s">
        <v>122</v>
      </c>
      <c r="D26" s="4" t="s">
        <v>123</v>
      </c>
      <c r="E26" s="6">
        <v>6376</v>
      </c>
      <c r="F26" s="4" t="s">
        <v>205</v>
      </c>
      <c r="G26" s="6">
        <v>129742</v>
      </c>
      <c r="H26" s="6">
        <v>491</v>
      </c>
    </row>
    <row r="27" spans="1:8" ht="14.55" customHeight="1" x14ac:dyDescent="0.25">
      <c r="A27" s="4" t="s">
        <v>200</v>
      </c>
      <c r="B27" s="4">
        <v>2018</v>
      </c>
      <c r="C27" s="4" t="s">
        <v>124</v>
      </c>
      <c r="D27" s="4" t="s">
        <v>125</v>
      </c>
      <c r="E27" s="6">
        <v>11812</v>
      </c>
      <c r="F27" s="4" t="s">
        <v>205</v>
      </c>
      <c r="G27" s="6">
        <v>263663</v>
      </c>
      <c r="H27" s="6">
        <v>448</v>
      </c>
    </row>
    <row r="28" spans="1:8" ht="14.55" customHeight="1" x14ac:dyDescent="0.25">
      <c r="A28" s="4" t="s">
        <v>200</v>
      </c>
      <c r="B28" s="4">
        <v>2018</v>
      </c>
      <c r="C28" s="4" t="s">
        <v>126</v>
      </c>
      <c r="D28" s="4" t="s">
        <v>127</v>
      </c>
      <c r="E28" s="6">
        <v>13783</v>
      </c>
      <c r="F28" s="4" t="s">
        <v>205</v>
      </c>
      <c r="G28" s="6">
        <v>237278</v>
      </c>
      <c r="H28" s="6">
        <v>581</v>
      </c>
    </row>
    <row r="29" spans="1:8" ht="14.55" customHeight="1" x14ac:dyDescent="0.25">
      <c r="A29" s="4" t="s">
        <v>200</v>
      </c>
      <c r="B29" s="4">
        <v>2018</v>
      </c>
      <c r="C29" s="4" t="s">
        <v>128</v>
      </c>
      <c r="D29" s="4" t="s">
        <v>129</v>
      </c>
      <c r="E29" s="6">
        <v>15709</v>
      </c>
      <c r="F29" s="4" t="s">
        <v>205</v>
      </c>
      <c r="G29" s="6">
        <v>284864</v>
      </c>
      <c r="H29" s="6">
        <v>551</v>
      </c>
    </row>
    <row r="30" spans="1:8" ht="14.55" customHeight="1" x14ac:dyDescent="0.25">
      <c r="A30" s="4" t="s">
        <v>200</v>
      </c>
      <c r="B30" s="4">
        <v>2018</v>
      </c>
      <c r="C30" s="4" t="s">
        <v>130</v>
      </c>
      <c r="D30" s="4" t="s">
        <v>131</v>
      </c>
      <c r="E30" s="6">
        <v>13662</v>
      </c>
      <c r="F30" s="4" t="s">
        <v>205</v>
      </c>
      <c r="G30" s="6">
        <v>362445</v>
      </c>
      <c r="H30" s="6">
        <v>377</v>
      </c>
    </row>
    <row r="31" spans="1:8" ht="14.55" customHeight="1" x14ac:dyDescent="0.25">
      <c r="A31" s="4" t="s">
        <v>200</v>
      </c>
      <c r="B31" s="4">
        <v>2018</v>
      </c>
      <c r="C31" s="4" t="s">
        <v>132</v>
      </c>
      <c r="D31" s="4" t="s">
        <v>133</v>
      </c>
      <c r="E31" s="6">
        <v>9753</v>
      </c>
      <c r="F31" s="4" t="s">
        <v>205</v>
      </c>
      <c r="G31" s="6">
        <v>199525</v>
      </c>
      <c r="H31" s="6">
        <v>489</v>
      </c>
    </row>
    <row r="32" spans="1:8" ht="14.55" customHeight="1" x14ac:dyDescent="0.25">
      <c r="A32" s="4" t="s">
        <v>200</v>
      </c>
      <c r="B32" s="4">
        <v>2018</v>
      </c>
      <c r="C32" s="4" t="s">
        <v>134</v>
      </c>
      <c r="D32" s="4" t="s">
        <v>135</v>
      </c>
      <c r="E32" s="6">
        <v>6277</v>
      </c>
      <c r="F32" s="4" t="s">
        <v>205</v>
      </c>
      <c r="G32" s="6">
        <v>100111</v>
      </c>
      <c r="H32" s="6">
        <v>627</v>
      </c>
    </row>
    <row r="33" spans="1:8" ht="14.55" customHeight="1" x14ac:dyDescent="0.25">
      <c r="A33" s="4" t="s">
        <v>200</v>
      </c>
      <c r="B33" s="4">
        <v>2018</v>
      </c>
      <c r="C33" s="4" t="s">
        <v>136</v>
      </c>
      <c r="D33" s="4" t="s">
        <v>137</v>
      </c>
      <c r="E33" s="6">
        <v>10447</v>
      </c>
      <c r="F33" s="4" t="s">
        <v>205</v>
      </c>
      <c r="G33" s="6">
        <v>229197</v>
      </c>
      <c r="H33" s="6">
        <v>456</v>
      </c>
    </row>
    <row r="34" spans="1:8" ht="14.55" customHeight="1" x14ac:dyDescent="0.25">
      <c r="A34" s="4" t="s">
        <v>200</v>
      </c>
      <c r="B34" s="4">
        <v>2018</v>
      </c>
      <c r="C34" s="4" t="s">
        <v>138</v>
      </c>
      <c r="D34" s="4" t="s">
        <v>139</v>
      </c>
      <c r="E34" s="6">
        <v>8775</v>
      </c>
      <c r="F34" s="4" t="s">
        <v>205</v>
      </c>
      <c r="G34" s="6">
        <v>196671</v>
      </c>
      <c r="H34" s="6">
        <v>446</v>
      </c>
    </row>
    <row r="35" spans="1:8" ht="14.55" customHeight="1" x14ac:dyDescent="0.25">
      <c r="A35" s="4" t="s">
        <v>200</v>
      </c>
      <c r="B35" s="4">
        <v>2018</v>
      </c>
      <c r="C35" s="4" t="s">
        <v>140</v>
      </c>
      <c r="D35" s="4" t="s">
        <v>141</v>
      </c>
      <c r="E35" s="6">
        <v>10271</v>
      </c>
      <c r="F35" s="4" t="s">
        <v>205</v>
      </c>
      <c r="G35" s="6">
        <v>230673</v>
      </c>
      <c r="H35" s="6">
        <v>445</v>
      </c>
    </row>
    <row r="36" spans="1:8" ht="14.55" customHeight="1" x14ac:dyDescent="0.25">
      <c r="A36" s="4" t="s">
        <v>200</v>
      </c>
      <c r="B36" s="4">
        <v>2018</v>
      </c>
      <c r="C36" s="4" t="s">
        <v>142</v>
      </c>
      <c r="D36" s="4" t="s">
        <v>143</v>
      </c>
      <c r="E36" s="6">
        <v>17236</v>
      </c>
      <c r="F36" s="4" t="s">
        <v>205</v>
      </c>
      <c r="G36" s="6">
        <v>389465</v>
      </c>
      <c r="H36" s="6">
        <v>443</v>
      </c>
    </row>
    <row r="37" spans="1:8" ht="14.55" customHeight="1" x14ac:dyDescent="0.25">
      <c r="A37" s="4" t="s">
        <v>200</v>
      </c>
      <c r="B37" s="4">
        <v>2018</v>
      </c>
      <c r="C37" s="4" t="s">
        <v>144</v>
      </c>
      <c r="D37" s="4" t="s">
        <v>145</v>
      </c>
      <c r="E37" s="6">
        <v>24831</v>
      </c>
      <c r="F37" s="4" t="s">
        <v>205</v>
      </c>
      <c r="G37" s="6">
        <v>607436</v>
      </c>
      <c r="H37" s="6">
        <v>409</v>
      </c>
    </row>
    <row r="38" spans="1:8" ht="14.55" customHeight="1" x14ac:dyDescent="0.25">
      <c r="A38" s="4" t="s">
        <v>200</v>
      </c>
      <c r="B38" s="4">
        <v>2018</v>
      </c>
      <c r="C38" s="4" t="s">
        <v>146</v>
      </c>
      <c r="D38" s="4" t="s">
        <v>147</v>
      </c>
      <c r="E38" s="6">
        <v>20028</v>
      </c>
      <c r="F38" s="4" t="s">
        <v>205</v>
      </c>
      <c r="G38" s="6">
        <v>379923</v>
      </c>
      <c r="H38" s="6">
        <v>527</v>
      </c>
    </row>
    <row r="39" spans="1:8" ht="14.55" customHeight="1" x14ac:dyDescent="0.25">
      <c r="A39" s="4" t="s">
        <v>200</v>
      </c>
      <c r="B39" s="4">
        <v>2018</v>
      </c>
      <c r="C39" s="4" t="s">
        <v>148</v>
      </c>
      <c r="D39" s="4" t="s">
        <v>149</v>
      </c>
      <c r="E39" s="6">
        <v>6866</v>
      </c>
      <c r="F39" s="4" t="s">
        <v>205</v>
      </c>
      <c r="G39" s="6">
        <v>152139</v>
      </c>
      <c r="H39" s="6">
        <v>451</v>
      </c>
    </row>
    <row r="40" spans="1:8" ht="14.55" customHeight="1" x14ac:dyDescent="0.25">
      <c r="A40" s="4" t="s">
        <v>200</v>
      </c>
      <c r="B40" s="4">
        <v>2018</v>
      </c>
      <c r="C40" s="4" t="s">
        <v>150</v>
      </c>
      <c r="D40" s="4" t="s">
        <v>151</v>
      </c>
      <c r="E40" s="6">
        <v>9124</v>
      </c>
      <c r="F40" s="4" t="s">
        <v>205</v>
      </c>
      <c r="G40" s="6">
        <v>200212</v>
      </c>
      <c r="H40" s="6">
        <v>456</v>
      </c>
    </row>
    <row r="41" spans="1:8" ht="14.55" customHeight="1" x14ac:dyDescent="0.25">
      <c r="A41" s="4" t="s">
        <v>200</v>
      </c>
      <c r="B41" s="4">
        <v>2018</v>
      </c>
      <c r="C41" s="4" t="s">
        <v>152</v>
      </c>
      <c r="D41" s="4" t="s">
        <v>153</v>
      </c>
      <c r="E41" s="6">
        <v>4016</v>
      </c>
      <c r="F41" s="4" t="s">
        <v>205</v>
      </c>
      <c r="G41" s="6">
        <v>80484</v>
      </c>
      <c r="H41" s="6">
        <v>499</v>
      </c>
    </row>
    <row r="42" spans="1:8" ht="14.55" customHeight="1" x14ac:dyDescent="0.25">
      <c r="A42" s="4" t="s">
        <v>200</v>
      </c>
      <c r="B42" s="4">
        <v>2018</v>
      </c>
      <c r="C42" s="4" t="s">
        <v>154</v>
      </c>
      <c r="D42" s="4" t="s">
        <v>155</v>
      </c>
      <c r="E42" s="6">
        <v>4362</v>
      </c>
      <c r="F42" s="4" t="s">
        <v>205</v>
      </c>
      <c r="G42" s="6">
        <v>102028</v>
      </c>
      <c r="H42" s="6">
        <v>428</v>
      </c>
    </row>
    <row r="43" spans="1:8" ht="14.55" customHeight="1" x14ac:dyDescent="0.25">
      <c r="A43" s="4" t="s">
        <v>200</v>
      </c>
      <c r="B43" s="4">
        <v>2018</v>
      </c>
      <c r="C43" s="4" t="s">
        <v>156</v>
      </c>
      <c r="D43" s="4" t="s">
        <v>157</v>
      </c>
      <c r="E43" s="6">
        <v>13920</v>
      </c>
      <c r="F43" s="4" t="s">
        <v>205</v>
      </c>
      <c r="G43" s="6">
        <v>323740</v>
      </c>
      <c r="H43" s="6">
        <v>430</v>
      </c>
    </row>
    <row r="44" spans="1:8" ht="14.55" customHeight="1" x14ac:dyDescent="0.25">
      <c r="A44" s="4" t="s">
        <v>200</v>
      </c>
      <c r="B44" s="4">
        <v>2018</v>
      </c>
      <c r="C44" s="4" t="s">
        <v>158</v>
      </c>
      <c r="D44" s="4" t="s">
        <v>159</v>
      </c>
      <c r="E44" s="6">
        <v>12253</v>
      </c>
      <c r="F44" s="4" t="s">
        <v>205</v>
      </c>
      <c r="G44" s="6">
        <v>270640</v>
      </c>
      <c r="H44" s="6">
        <v>453</v>
      </c>
    </row>
    <row r="45" spans="1:8" ht="14.55" customHeight="1" x14ac:dyDescent="0.25">
      <c r="A45" s="4" t="s">
        <v>200</v>
      </c>
      <c r="B45" s="4">
        <v>2018</v>
      </c>
      <c r="C45" s="4" t="s">
        <v>160</v>
      </c>
      <c r="D45" s="4" t="s">
        <v>161</v>
      </c>
      <c r="E45" s="6">
        <v>11387</v>
      </c>
      <c r="F45" s="4" t="s">
        <v>205</v>
      </c>
      <c r="G45" s="6">
        <v>256106</v>
      </c>
      <c r="H45" s="6">
        <v>445</v>
      </c>
    </row>
    <row r="46" spans="1:8" ht="14.55" customHeight="1" x14ac:dyDescent="0.25">
      <c r="A46" s="4" t="s">
        <v>200</v>
      </c>
      <c r="B46" s="4">
        <v>2018</v>
      </c>
      <c r="C46" s="4" t="s">
        <v>162</v>
      </c>
      <c r="D46" s="4" t="s">
        <v>163</v>
      </c>
      <c r="E46" s="6">
        <v>9492</v>
      </c>
      <c r="F46" s="4" t="s">
        <v>205</v>
      </c>
      <c r="G46" s="6">
        <v>224282</v>
      </c>
      <c r="H46" s="6">
        <v>423</v>
      </c>
    </row>
    <row r="47" spans="1:8" ht="14.55" customHeight="1" x14ac:dyDescent="0.25">
      <c r="A47" s="4" t="s">
        <v>200</v>
      </c>
      <c r="B47" s="4">
        <v>2018</v>
      </c>
      <c r="C47" s="4" t="s">
        <v>164</v>
      </c>
      <c r="D47" s="4" t="s">
        <v>165</v>
      </c>
      <c r="E47" s="6">
        <v>8413</v>
      </c>
      <c r="F47" s="4" t="s">
        <v>205</v>
      </c>
      <c r="G47" s="6">
        <v>171054</v>
      </c>
      <c r="H47" s="6">
        <v>492</v>
      </c>
    </row>
    <row r="48" spans="1:8" ht="14.55" customHeight="1" x14ac:dyDescent="0.25">
      <c r="A48" s="4" t="s">
        <v>200</v>
      </c>
      <c r="B48" s="4">
        <v>2018</v>
      </c>
      <c r="C48" s="4" t="s">
        <v>166</v>
      </c>
      <c r="D48" s="4" t="s">
        <v>167</v>
      </c>
      <c r="E48" s="6">
        <v>8391</v>
      </c>
      <c r="F48" s="4" t="s">
        <v>205</v>
      </c>
      <c r="G48" s="6">
        <v>187977</v>
      </c>
      <c r="H48" s="6">
        <v>446</v>
      </c>
    </row>
    <row r="49" spans="1:8" ht="14.55" customHeight="1" x14ac:dyDescent="0.25">
      <c r="A49" s="4" t="s">
        <v>200</v>
      </c>
      <c r="B49" s="4">
        <v>2018</v>
      </c>
      <c r="C49" s="4" t="s">
        <v>168</v>
      </c>
      <c r="D49" s="4" t="s">
        <v>169</v>
      </c>
      <c r="E49" s="6">
        <v>14219</v>
      </c>
      <c r="F49" s="4" t="s">
        <v>205</v>
      </c>
      <c r="G49" s="6">
        <v>338230</v>
      </c>
      <c r="H49" s="6">
        <v>420</v>
      </c>
    </row>
    <row r="50" spans="1:8" ht="14.55" customHeight="1" x14ac:dyDescent="0.25">
      <c r="A50" s="4" t="s">
        <v>200</v>
      </c>
      <c r="B50" s="4">
        <v>2018</v>
      </c>
      <c r="C50" s="4" t="s">
        <v>170</v>
      </c>
      <c r="D50" s="4" t="s">
        <v>171</v>
      </c>
      <c r="E50" s="6">
        <v>19303</v>
      </c>
      <c r="F50" s="4" t="s">
        <v>205</v>
      </c>
      <c r="G50" s="6">
        <v>471037</v>
      </c>
      <c r="H50" s="6">
        <v>410</v>
      </c>
    </row>
    <row r="51" spans="1:8" ht="14.55" customHeight="1" x14ac:dyDescent="0.25">
      <c r="A51" s="4" t="s">
        <v>200</v>
      </c>
      <c r="B51" s="4">
        <v>2018</v>
      </c>
      <c r="C51" s="4" t="s">
        <v>76</v>
      </c>
      <c r="D51" s="4" t="s">
        <v>76</v>
      </c>
      <c r="E51" s="6">
        <v>296</v>
      </c>
      <c r="F51" s="4"/>
      <c r="G51" s="6"/>
      <c r="H51" s="6"/>
    </row>
    <row r="52" spans="1:8" ht="14.55" customHeight="1" x14ac:dyDescent="0.25">
      <c r="A52" s="4" t="s">
        <v>200</v>
      </c>
      <c r="B52" s="4">
        <v>2019</v>
      </c>
      <c r="C52" s="4" t="s">
        <v>87</v>
      </c>
      <c r="D52" s="4" t="s">
        <v>88</v>
      </c>
      <c r="E52" s="6">
        <v>7716</v>
      </c>
      <c r="F52" s="4" t="s">
        <v>206</v>
      </c>
      <c r="G52" s="6">
        <v>195381</v>
      </c>
      <c r="H52" s="6">
        <v>395</v>
      </c>
    </row>
    <row r="53" spans="1:8" ht="14.55" customHeight="1" x14ac:dyDescent="0.25">
      <c r="A53" s="4" t="s">
        <v>200</v>
      </c>
      <c r="B53" s="4">
        <v>2019</v>
      </c>
      <c r="C53" s="4" t="s">
        <v>90</v>
      </c>
      <c r="D53" s="4" t="s">
        <v>91</v>
      </c>
      <c r="E53" s="6">
        <v>8971</v>
      </c>
      <c r="F53" s="4" t="s">
        <v>206</v>
      </c>
      <c r="G53" s="6">
        <v>186813</v>
      </c>
      <c r="H53" s="6">
        <v>480</v>
      </c>
    </row>
    <row r="54" spans="1:8" ht="14.55" customHeight="1" x14ac:dyDescent="0.25">
      <c r="A54" s="4" t="s">
        <v>200</v>
      </c>
      <c r="B54" s="4">
        <v>2019</v>
      </c>
      <c r="C54" s="4" t="s">
        <v>92</v>
      </c>
      <c r="D54" s="4" t="s">
        <v>93</v>
      </c>
      <c r="E54" s="6">
        <v>10836</v>
      </c>
      <c r="F54" s="4" t="s">
        <v>206</v>
      </c>
      <c r="G54" s="6">
        <v>286015</v>
      </c>
      <c r="H54" s="6">
        <v>379</v>
      </c>
    </row>
    <row r="55" spans="1:8" ht="14.55" customHeight="1" x14ac:dyDescent="0.25">
      <c r="A55" s="4" t="s">
        <v>200</v>
      </c>
      <c r="B55" s="4">
        <v>2019</v>
      </c>
      <c r="C55" s="4" t="s">
        <v>94</v>
      </c>
      <c r="D55" s="4" t="s">
        <v>95</v>
      </c>
      <c r="E55" s="6">
        <v>10635</v>
      </c>
      <c r="F55" s="4" t="s">
        <v>206</v>
      </c>
      <c r="G55" s="6">
        <v>265659</v>
      </c>
      <c r="H55" s="6">
        <v>400</v>
      </c>
    </row>
    <row r="56" spans="1:8" ht="14.55" customHeight="1" x14ac:dyDescent="0.25">
      <c r="A56" s="4" t="s">
        <v>200</v>
      </c>
      <c r="B56" s="4">
        <v>2019</v>
      </c>
      <c r="C56" s="4" t="s">
        <v>96</v>
      </c>
      <c r="D56" s="4" t="s">
        <v>97</v>
      </c>
      <c r="E56" s="6">
        <v>7812</v>
      </c>
      <c r="F56" s="4" t="s">
        <v>206</v>
      </c>
      <c r="G56" s="6">
        <v>221205</v>
      </c>
      <c r="H56" s="6">
        <v>353</v>
      </c>
    </row>
    <row r="57" spans="1:8" ht="14.55" customHeight="1" x14ac:dyDescent="0.25">
      <c r="A57" s="4" t="s">
        <v>200</v>
      </c>
      <c r="B57" s="4">
        <v>2019</v>
      </c>
      <c r="C57" s="4" t="s">
        <v>98</v>
      </c>
      <c r="D57" s="4" t="s">
        <v>99</v>
      </c>
      <c r="E57" s="6">
        <v>13960</v>
      </c>
      <c r="F57" s="4" t="s">
        <v>206</v>
      </c>
      <c r="G57" s="6">
        <v>325922</v>
      </c>
      <c r="H57" s="6">
        <v>428</v>
      </c>
    </row>
    <row r="58" spans="1:8" ht="14.55" customHeight="1" x14ac:dyDescent="0.25">
      <c r="A58" s="4" t="s">
        <v>200</v>
      </c>
      <c r="B58" s="4">
        <v>2019</v>
      </c>
      <c r="C58" s="4" t="s">
        <v>100</v>
      </c>
      <c r="D58" s="4" t="s">
        <v>101</v>
      </c>
      <c r="E58" s="6">
        <v>7763</v>
      </c>
      <c r="F58" s="4" t="s">
        <v>206</v>
      </c>
      <c r="G58" s="6">
        <v>171409</v>
      </c>
      <c r="H58" s="6">
        <v>453</v>
      </c>
    </row>
    <row r="59" spans="1:8" ht="14.55" customHeight="1" x14ac:dyDescent="0.25">
      <c r="A59" s="4" t="s">
        <v>200</v>
      </c>
      <c r="B59" s="4">
        <v>2019</v>
      </c>
      <c r="C59" s="4" t="s">
        <v>102</v>
      </c>
      <c r="D59" s="4" t="s">
        <v>103</v>
      </c>
      <c r="E59" s="6">
        <v>18671</v>
      </c>
      <c r="F59" s="4" t="s">
        <v>206</v>
      </c>
      <c r="G59" s="6">
        <v>574647</v>
      </c>
      <c r="H59" s="6">
        <v>325</v>
      </c>
    </row>
    <row r="60" spans="1:8" ht="14.55" customHeight="1" x14ac:dyDescent="0.25">
      <c r="A60" s="4" t="s">
        <v>200</v>
      </c>
      <c r="B60" s="4">
        <v>2019</v>
      </c>
      <c r="C60" s="4" t="s">
        <v>104</v>
      </c>
      <c r="D60" s="4" t="s">
        <v>105</v>
      </c>
      <c r="E60" s="6">
        <v>4054</v>
      </c>
      <c r="F60" s="4" t="s">
        <v>206</v>
      </c>
      <c r="G60" s="6">
        <v>100551</v>
      </c>
      <c r="H60" s="6">
        <v>403</v>
      </c>
    </row>
    <row r="61" spans="1:8" ht="14.55" customHeight="1" x14ac:dyDescent="0.25">
      <c r="A61" s="4" t="s">
        <v>200</v>
      </c>
      <c r="B61" s="4">
        <v>2019</v>
      </c>
      <c r="C61" s="4" t="s">
        <v>106</v>
      </c>
      <c r="D61" s="4" t="s">
        <v>107</v>
      </c>
      <c r="E61" s="6">
        <v>7898</v>
      </c>
      <c r="F61" s="4" t="s">
        <v>206</v>
      </c>
      <c r="G61" s="6">
        <v>173790</v>
      </c>
      <c r="H61" s="6">
        <v>454</v>
      </c>
    </row>
    <row r="62" spans="1:8" ht="14.55" customHeight="1" x14ac:dyDescent="0.25">
      <c r="A62" s="4" t="s">
        <v>200</v>
      </c>
      <c r="B62" s="4">
        <v>2019</v>
      </c>
      <c r="C62" s="4" t="s">
        <v>108</v>
      </c>
      <c r="D62" s="4" t="s">
        <v>109</v>
      </c>
      <c r="E62" s="6">
        <v>8739</v>
      </c>
      <c r="F62" s="4" t="s">
        <v>206</v>
      </c>
      <c r="G62" s="6">
        <v>221806</v>
      </c>
      <c r="H62" s="6">
        <v>394</v>
      </c>
    </row>
    <row r="63" spans="1:8" ht="14.55" customHeight="1" x14ac:dyDescent="0.25">
      <c r="A63" s="4" t="s">
        <v>200</v>
      </c>
      <c r="B63" s="4">
        <v>2019</v>
      </c>
      <c r="C63" s="4" t="s">
        <v>110</v>
      </c>
      <c r="D63" s="4" t="s">
        <v>111</v>
      </c>
      <c r="E63" s="6">
        <v>9112</v>
      </c>
      <c r="F63" s="4" t="s">
        <v>206</v>
      </c>
      <c r="G63" s="6">
        <v>268504</v>
      </c>
      <c r="H63" s="6">
        <v>339</v>
      </c>
    </row>
    <row r="64" spans="1:8" ht="14.55" customHeight="1" x14ac:dyDescent="0.25">
      <c r="A64" s="4" t="s">
        <v>200</v>
      </c>
      <c r="B64" s="4">
        <v>2019</v>
      </c>
      <c r="C64" s="4" t="s">
        <v>112</v>
      </c>
      <c r="D64" s="4" t="s">
        <v>113</v>
      </c>
      <c r="E64" s="6">
        <v>5690</v>
      </c>
      <c r="F64" s="4" t="s">
        <v>206</v>
      </c>
      <c r="G64" s="6">
        <v>151603</v>
      </c>
      <c r="H64" s="6">
        <v>375</v>
      </c>
    </row>
    <row r="65" spans="1:8" ht="14.55" customHeight="1" x14ac:dyDescent="0.25">
      <c r="A65" s="4" t="s">
        <v>200</v>
      </c>
      <c r="B65" s="4">
        <v>2019</v>
      </c>
      <c r="C65" s="4" t="s">
        <v>114</v>
      </c>
      <c r="D65" s="4" t="s">
        <v>115</v>
      </c>
      <c r="E65" s="6">
        <v>6827</v>
      </c>
      <c r="F65" s="4" t="s">
        <v>206</v>
      </c>
      <c r="G65" s="6">
        <v>145635</v>
      </c>
      <c r="H65" s="6">
        <v>469</v>
      </c>
    </row>
    <row r="66" spans="1:8" ht="14.55" customHeight="1" x14ac:dyDescent="0.25">
      <c r="A66" s="4" t="s">
        <v>200</v>
      </c>
      <c r="B66" s="4">
        <v>2019</v>
      </c>
      <c r="C66" s="4" t="s">
        <v>116</v>
      </c>
      <c r="D66" s="4" t="s">
        <v>117</v>
      </c>
      <c r="E66" s="6">
        <v>4727</v>
      </c>
      <c r="F66" s="4" t="s">
        <v>206</v>
      </c>
      <c r="G66" s="6">
        <v>140895</v>
      </c>
      <c r="H66" s="6">
        <v>335</v>
      </c>
    </row>
    <row r="67" spans="1:8" ht="14.55" customHeight="1" x14ac:dyDescent="0.25">
      <c r="A67" s="4" t="s">
        <v>200</v>
      </c>
      <c r="B67" s="4">
        <v>2019</v>
      </c>
      <c r="C67" s="4" t="s">
        <v>118</v>
      </c>
      <c r="D67" s="4" t="s">
        <v>119</v>
      </c>
      <c r="E67" s="6">
        <v>21569</v>
      </c>
      <c r="F67" s="4" t="s">
        <v>206</v>
      </c>
      <c r="G67" s="6">
        <v>655797</v>
      </c>
      <c r="H67" s="6">
        <v>329</v>
      </c>
    </row>
    <row r="68" spans="1:8" ht="14.55" customHeight="1" x14ac:dyDescent="0.25">
      <c r="A68" s="4" t="s">
        <v>200</v>
      </c>
      <c r="B68" s="4">
        <v>2019</v>
      </c>
      <c r="C68" s="4" t="s">
        <v>120</v>
      </c>
      <c r="D68" s="4" t="s">
        <v>121</v>
      </c>
      <c r="E68" s="6">
        <v>14389</v>
      </c>
      <c r="F68" s="4" t="s">
        <v>206</v>
      </c>
      <c r="G68" s="6">
        <v>401723</v>
      </c>
      <c r="H68" s="6">
        <v>358</v>
      </c>
    </row>
    <row r="69" spans="1:8" ht="14.55" customHeight="1" x14ac:dyDescent="0.25">
      <c r="A69" s="4" t="s">
        <v>200</v>
      </c>
      <c r="B69" s="4">
        <v>2019</v>
      </c>
      <c r="C69" s="4" t="s">
        <v>122</v>
      </c>
      <c r="D69" s="4" t="s">
        <v>123</v>
      </c>
      <c r="E69" s="6">
        <v>6328</v>
      </c>
      <c r="F69" s="4" t="s">
        <v>206</v>
      </c>
      <c r="G69" s="6">
        <v>145209</v>
      </c>
      <c r="H69" s="6">
        <v>436</v>
      </c>
    </row>
    <row r="70" spans="1:8" ht="14.55" customHeight="1" x14ac:dyDescent="0.25">
      <c r="A70" s="4" t="s">
        <v>200</v>
      </c>
      <c r="B70" s="4">
        <v>2019</v>
      </c>
      <c r="C70" s="4" t="s">
        <v>124</v>
      </c>
      <c r="D70" s="4" t="s">
        <v>125</v>
      </c>
      <c r="E70" s="6">
        <v>11816</v>
      </c>
      <c r="F70" s="4" t="s">
        <v>206</v>
      </c>
      <c r="G70" s="6">
        <v>291186</v>
      </c>
      <c r="H70" s="6">
        <v>406</v>
      </c>
    </row>
    <row r="71" spans="1:8" ht="14.55" customHeight="1" x14ac:dyDescent="0.25">
      <c r="A71" s="4" t="s">
        <v>200</v>
      </c>
      <c r="B71" s="4">
        <v>2019</v>
      </c>
      <c r="C71" s="4" t="s">
        <v>126</v>
      </c>
      <c r="D71" s="4" t="s">
        <v>127</v>
      </c>
      <c r="E71" s="6">
        <v>13554</v>
      </c>
      <c r="F71" s="4" t="s">
        <v>206</v>
      </c>
      <c r="G71" s="6">
        <v>278477</v>
      </c>
      <c r="H71" s="6">
        <v>487</v>
      </c>
    </row>
    <row r="72" spans="1:8" ht="14.55" customHeight="1" x14ac:dyDescent="0.25">
      <c r="A72" s="4" t="s">
        <v>200</v>
      </c>
      <c r="B72" s="4">
        <v>2019</v>
      </c>
      <c r="C72" s="4" t="s">
        <v>128</v>
      </c>
      <c r="D72" s="4" t="s">
        <v>129</v>
      </c>
      <c r="E72" s="6">
        <v>15226</v>
      </c>
      <c r="F72" s="4" t="s">
        <v>206</v>
      </c>
      <c r="G72" s="6">
        <v>334228</v>
      </c>
      <c r="H72" s="6">
        <v>456</v>
      </c>
    </row>
    <row r="73" spans="1:8" ht="14.55" customHeight="1" x14ac:dyDescent="0.25">
      <c r="A73" s="4" t="s">
        <v>200</v>
      </c>
      <c r="B73" s="4">
        <v>2019</v>
      </c>
      <c r="C73" s="4" t="s">
        <v>130</v>
      </c>
      <c r="D73" s="4" t="s">
        <v>131</v>
      </c>
      <c r="E73" s="6">
        <v>13088</v>
      </c>
      <c r="F73" s="4" t="s">
        <v>206</v>
      </c>
      <c r="G73" s="6">
        <v>398261</v>
      </c>
      <c r="H73" s="6">
        <v>329</v>
      </c>
    </row>
    <row r="74" spans="1:8" ht="14.55" customHeight="1" x14ac:dyDescent="0.25">
      <c r="A74" s="4" t="s">
        <v>200</v>
      </c>
      <c r="B74" s="4">
        <v>2019</v>
      </c>
      <c r="C74" s="4" t="s">
        <v>132</v>
      </c>
      <c r="D74" s="4" t="s">
        <v>133</v>
      </c>
      <c r="E74" s="6">
        <v>9565</v>
      </c>
      <c r="F74" s="4" t="s">
        <v>206</v>
      </c>
      <c r="G74" s="6">
        <v>213207</v>
      </c>
      <c r="H74" s="6">
        <v>449</v>
      </c>
    </row>
    <row r="75" spans="1:8" ht="14.55" customHeight="1" x14ac:dyDescent="0.25">
      <c r="A75" s="4" t="s">
        <v>200</v>
      </c>
      <c r="B75" s="4">
        <v>2019</v>
      </c>
      <c r="C75" s="4" t="s">
        <v>134</v>
      </c>
      <c r="D75" s="4" t="s">
        <v>135</v>
      </c>
      <c r="E75" s="6">
        <v>6330</v>
      </c>
      <c r="F75" s="4" t="s">
        <v>206</v>
      </c>
      <c r="G75" s="6">
        <v>114830</v>
      </c>
      <c r="H75" s="6">
        <v>551</v>
      </c>
    </row>
    <row r="76" spans="1:8" ht="14.55" customHeight="1" x14ac:dyDescent="0.25">
      <c r="A76" s="4" t="s">
        <v>200</v>
      </c>
      <c r="B76" s="4">
        <v>2019</v>
      </c>
      <c r="C76" s="4" t="s">
        <v>136</v>
      </c>
      <c r="D76" s="4" t="s">
        <v>137</v>
      </c>
      <c r="E76" s="6">
        <v>10518</v>
      </c>
      <c r="F76" s="4" t="s">
        <v>206</v>
      </c>
      <c r="G76" s="6">
        <v>248623</v>
      </c>
      <c r="H76" s="6">
        <v>423</v>
      </c>
    </row>
    <row r="77" spans="1:8" ht="14.55" customHeight="1" x14ac:dyDescent="0.25">
      <c r="A77" s="4" t="s">
        <v>200</v>
      </c>
      <c r="B77" s="4">
        <v>2019</v>
      </c>
      <c r="C77" s="4" t="s">
        <v>138</v>
      </c>
      <c r="D77" s="4" t="s">
        <v>139</v>
      </c>
      <c r="E77" s="6">
        <v>8118</v>
      </c>
      <c r="F77" s="4" t="s">
        <v>206</v>
      </c>
      <c r="G77" s="6">
        <v>209467</v>
      </c>
      <c r="H77" s="6">
        <v>388</v>
      </c>
    </row>
    <row r="78" spans="1:8" ht="14.55" customHeight="1" x14ac:dyDescent="0.25">
      <c r="A78" s="4" t="s">
        <v>200</v>
      </c>
      <c r="B78" s="4">
        <v>2019</v>
      </c>
      <c r="C78" s="4" t="s">
        <v>140</v>
      </c>
      <c r="D78" s="4" t="s">
        <v>141</v>
      </c>
      <c r="E78" s="6">
        <v>10473</v>
      </c>
      <c r="F78" s="4" t="s">
        <v>206</v>
      </c>
      <c r="G78" s="6">
        <v>269632</v>
      </c>
      <c r="H78" s="6">
        <v>388</v>
      </c>
    </row>
    <row r="79" spans="1:8" ht="14.55" customHeight="1" x14ac:dyDescent="0.25">
      <c r="A79" s="4" t="s">
        <v>200</v>
      </c>
      <c r="B79" s="4">
        <v>2019</v>
      </c>
      <c r="C79" s="4" t="s">
        <v>142</v>
      </c>
      <c r="D79" s="4" t="s">
        <v>143</v>
      </c>
      <c r="E79" s="6">
        <v>16755</v>
      </c>
      <c r="F79" s="4" t="s">
        <v>206</v>
      </c>
      <c r="G79" s="6">
        <v>438153</v>
      </c>
      <c r="H79" s="6">
        <v>382</v>
      </c>
    </row>
    <row r="80" spans="1:8" ht="14.55" customHeight="1" x14ac:dyDescent="0.25">
      <c r="A80" s="4" t="s">
        <v>200</v>
      </c>
      <c r="B80" s="4">
        <v>2019</v>
      </c>
      <c r="C80" s="4" t="s">
        <v>144</v>
      </c>
      <c r="D80" s="4" t="s">
        <v>145</v>
      </c>
      <c r="E80" s="6">
        <v>23985</v>
      </c>
      <c r="F80" s="4" t="s">
        <v>206</v>
      </c>
      <c r="G80" s="6">
        <v>670730</v>
      </c>
      <c r="H80" s="6">
        <v>358</v>
      </c>
    </row>
    <row r="81" spans="1:8" ht="14.55" customHeight="1" x14ac:dyDescent="0.25">
      <c r="A81" s="4" t="s">
        <v>200</v>
      </c>
      <c r="B81" s="4">
        <v>2019</v>
      </c>
      <c r="C81" s="4" t="s">
        <v>146</v>
      </c>
      <c r="D81" s="4" t="s">
        <v>147</v>
      </c>
      <c r="E81" s="6">
        <v>20768</v>
      </c>
      <c r="F81" s="4" t="s">
        <v>206</v>
      </c>
      <c r="G81" s="6">
        <v>419074</v>
      </c>
      <c r="H81" s="6">
        <v>496</v>
      </c>
    </row>
    <row r="82" spans="1:8" ht="14.55" customHeight="1" x14ac:dyDescent="0.25">
      <c r="A82" s="4" t="s">
        <v>200</v>
      </c>
      <c r="B82" s="4">
        <v>2019</v>
      </c>
      <c r="C82" s="4" t="s">
        <v>148</v>
      </c>
      <c r="D82" s="4" t="s">
        <v>149</v>
      </c>
      <c r="E82" s="6">
        <v>6996</v>
      </c>
      <c r="F82" s="4" t="s">
        <v>206</v>
      </c>
      <c r="G82" s="6">
        <v>162814</v>
      </c>
      <c r="H82" s="6">
        <v>430</v>
      </c>
    </row>
    <row r="83" spans="1:8" ht="14.55" customHeight="1" x14ac:dyDescent="0.25">
      <c r="A83" s="4" t="s">
        <v>200</v>
      </c>
      <c r="B83" s="4">
        <v>2019</v>
      </c>
      <c r="C83" s="4" t="s">
        <v>150</v>
      </c>
      <c r="D83" s="4" t="s">
        <v>151</v>
      </c>
      <c r="E83" s="6">
        <v>8952</v>
      </c>
      <c r="F83" s="4" t="s">
        <v>206</v>
      </c>
      <c r="G83" s="6">
        <v>220254</v>
      </c>
      <c r="H83" s="6">
        <v>406</v>
      </c>
    </row>
    <row r="84" spans="1:8" ht="14.55" customHeight="1" x14ac:dyDescent="0.25">
      <c r="A84" s="4" t="s">
        <v>200</v>
      </c>
      <c r="B84" s="4">
        <v>2019</v>
      </c>
      <c r="C84" s="4" t="s">
        <v>152</v>
      </c>
      <c r="D84" s="4" t="s">
        <v>153</v>
      </c>
      <c r="E84" s="6">
        <v>3697</v>
      </c>
      <c r="F84" s="4" t="s">
        <v>206</v>
      </c>
      <c r="G84" s="6">
        <v>90840</v>
      </c>
      <c r="H84" s="6">
        <v>407</v>
      </c>
    </row>
    <row r="85" spans="1:8" ht="14.55" customHeight="1" x14ac:dyDescent="0.25">
      <c r="A85" s="4" t="s">
        <v>200</v>
      </c>
      <c r="B85" s="4">
        <v>2019</v>
      </c>
      <c r="C85" s="4" t="s">
        <v>154</v>
      </c>
      <c r="D85" s="4" t="s">
        <v>155</v>
      </c>
      <c r="E85" s="6">
        <v>4292</v>
      </c>
      <c r="F85" s="4" t="s">
        <v>206</v>
      </c>
      <c r="G85" s="6">
        <v>110103</v>
      </c>
      <c r="H85" s="6">
        <v>390</v>
      </c>
    </row>
    <row r="86" spans="1:8" ht="14.55" customHeight="1" x14ac:dyDescent="0.25">
      <c r="A86" s="4" t="s">
        <v>200</v>
      </c>
      <c r="B86" s="4">
        <v>2019</v>
      </c>
      <c r="C86" s="4" t="s">
        <v>156</v>
      </c>
      <c r="D86" s="4" t="s">
        <v>157</v>
      </c>
      <c r="E86" s="6">
        <v>14030</v>
      </c>
      <c r="F86" s="4" t="s">
        <v>206</v>
      </c>
      <c r="G86" s="6">
        <v>381961</v>
      </c>
      <c r="H86" s="6">
        <v>367</v>
      </c>
    </row>
    <row r="87" spans="1:8" ht="14.55" customHeight="1" x14ac:dyDescent="0.25">
      <c r="A87" s="4" t="s">
        <v>200</v>
      </c>
      <c r="B87" s="4">
        <v>2019</v>
      </c>
      <c r="C87" s="4" t="s">
        <v>158</v>
      </c>
      <c r="D87" s="4" t="s">
        <v>159</v>
      </c>
      <c r="E87" s="6">
        <v>12173</v>
      </c>
      <c r="F87" s="4" t="s">
        <v>206</v>
      </c>
      <c r="G87" s="6">
        <v>312494</v>
      </c>
      <c r="H87" s="6">
        <v>390</v>
      </c>
    </row>
    <row r="88" spans="1:8" ht="14.55" customHeight="1" x14ac:dyDescent="0.25">
      <c r="A88" s="4" t="s">
        <v>200</v>
      </c>
      <c r="B88" s="4">
        <v>2019</v>
      </c>
      <c r="C88" s="4" t="s">
        <v>160</v>
      </c>
      <c r="D88" s="4" t="s">
        <v>161</v>
      </c>
      <c r="E88" s="6">
        <v>11303</v>
      </c>
      <c r="F88" s="4" t="s">
        <v>206</v>
      </c>
      <c r="G88" s="6">
        <v>289901</v>
      </c>
      <c r="H88" s="6">
        <v>390</v>
      </c>
    </row>
    <row r="89" spans="1:8" ht="14.55" customHeight="1" x14ac:dyDescent="0.25">
      <c r="A89" s="4" t="s">
        <v>200</v>
      </c>
      <c r="B89" s="4">
        <v>2019</v>
      </c>
      <c r="C89" s="4" t="s">
        <v>162</v>
      </c>
      <c r="D89" s="4" t="s">
        <v>163</v>
      </c>
      <c r="E89" s="6">
        <v>9202</v>
      </c>
      <c r="F89" s="4" t="s">
        <v>206</v>
      </c>
      <c r="G89" s="6">
        <v>245452</v>
      </c>
      <c r="H89" s="6">
        <v>375</v>
      </c>
    </row>
    <row r="90" spans="1:8" ht="14.55" customHeight="1" x14ac:dyDescent="0.25">
      <c r="A90" s="4" t="s">
        <v>200</v>
      </c>
      <c r="B90" s="4">
        <v>2019</v>
      </c>
      <c r="C90" s="4" t="s">
        <v>164</v>
      </c>
      <c r="D90" s="4" t="s">
        <v>165</v>
      </c>
      <c r="E90" s="6">
        <v>8182</v>
      </c>
      <c r="F90" s="4" t="s">
        <v>206</v>
      </c>
      <c r="G90" s="6">
        <v>186090</v>
      </c>
      <c r="H90" s="6">
        <v>440</v>
      </c>
    </row>
    <row r="91" spans="1:8" ht="14.55" customHeight="1" x14ac:dyDescent="0.25">
      <c r="A91" s="4" t="s">
        <v>200</v>
      </c>
      <c r="B91" s="4">
        <v>2019</v>
      </c>
      <c r="C91" s="4" t="s">
        <v>166</v>
      </c>
      <c r="D91" s="4" t="s">
        <v>167</v>
      </c>
      <c r="E91" s="6">
        <v>8392</v>
      </c>
      <c r="F91" s="4" t="s">
        <v>206</v>
      </c>
      <c r="G91" s="6">
        <v>210422</v>
      </c>
      <c r="H91" s="6">
        <v>399</v>
      </c>
    </row>
    <row r="92" spans="1:8" ht="14.55" customHeight="1" x14ac:dyDescent="0.25">
      <c r="A92" s="4" t="s">
        <v>200</v>
      </c>
      <c r="B92" s="4">
        <v>2019</v>
      </c>
      <c r="C92" s="4" t="s">
        <v>168</v>
      </c>
      <c r="D92" s="4" t="s">
        <v>169</v>
      </c>
      <c r="E92" s="6">
        <v>14139</v>
      </c>
      <c r="F92" s="4" t="s">
        <v>206</v>
      </c>
      <c r="G92" s="6">
        <v>370595</v>
      </c>
      <c r="H92" s="6">
        <v>382</v>
      </c>
    </row>
    <row r="93" spans="1:8" ht="14.55" customHeight="1" x14ac:dyDescent="0.25">
      <c r="A93" s="4" t="s">
        <v>200</v>
      </c>
      <c r="B93" s="4">
        <v>2019</v>
      </c>
      <c r="C93" s="4" t="s">
        <v>170</v>
      </c>
      <c r="D93" s="4" t="s">
        <v>171</v>
      </c>
      <c r="E93" s="6">
        <v>19539</v>
      </c>
      <c r="F93" s="4" t="s">
        <v>206</v>
      </c>
      <c r="G93" s="6">
        <v>525326</v>
      </c>
      <c r="H93" s="6">
        <v>372</v>
      </c>
    </row>
    <row r="94" spans="1:8" ht="14.55" customHeight="1" x14ac:dyDescent="0.25">
      <c r="A94" s="4" t="s">
        <v>200</v>
      </c>
      <c r="B94" s="4">
        <v>2019</v>
      </c>
      <c r="C94" s="4" t="s">
        <v>76</v>
      </c>
      <c r="D94" s="4" t="s">
        <v>76</v>
      </c>
      <c r="E94" s="6">
        <v>234</v>
      </c>
      <c r="F94" s="4"/>
      <c r="G94" s="6"/>
      <c r="H94" s="6"/>
    </row>
    <row r="95" spans="1:8" ht="14.55" customHeight="1" x14ac:dyDescent="0.25">
      <c r="A95" s="4" t="s">
        <v>200</v>
      </c>
      <c r="B95" s="4">
        <v>2020</v>
      </c>
      <c r="C95" s="4" t="s">
        <v>87</v>
      </c>
      <c r="D95" s="4" t="s">
        <v>88</v>
      </c>
      <c r="E95" s="6">
        <v>6320</v>
      </c>
      <c r="F95" s="4" t="s">
        <v>207</v>
      </c>
      <c r="G95" s="6">
        <v>250121</v>
      </c>
      <c r="H95" s="6">
        <v>253</v>
      </c>
    </row>
    <row r="96" spans="1:8" ht="14.55" customHeight="1" x14ac:dyDescent="0.25">
      <c r="A96" s="4" t="s">
        <v>200</v>
      </c>
      <c r="B96" s="4">
        <v>2020</v>
      </c>
      <c r="C96" s="4" t="s">
        <v>90</v>
      </c>
      <c r="D96" s="4" t="s">
        <v>91</v>
      </c>
      <c r="E96" s="6">
        <v>7064</v>
      </c>
      <c r="F96" s="4" t="s">
        <v>207</v>
      </c>
      <c r="G96" s="6">
        <v>284522</v>
      </c>
      <c r="H96" s="6">
        <v>248</v>
      </c>
    </row>
    <row r="97" spans="1:8" ht="14.55" customHeight="1" x14ac:dyDescent="0.25">
      <c r="A97" s="4" t="s">
        <v>200</v>
      </c>
      <c r="B97" s="4">
        <v>2020</v>
      </c>
      <c r="C97" s="4" t="s">
        <v>92</v>
      </c>
      <c r="D97" s="4" t="s">
        <v>93</v>
      </c>
      <c r="E97" s="6">
        <v>8227</v>
      </c>
      <c r="F97" s="4" t="s">
        <v>207</v>
      </c>
      <c r="G97" s="6">
        <v>422754</v>
      </c>
      <c r="H97" s="6">
        <v>195</v>
      </c>
    </row>
    <row r="98" spans="1:8" ht="14.55" customHeight="1" x14ac:dyDescent="0.25">
      <c r="A98" s="4" t="s">
        <v>200</v>
      </c>
      <c r="B98" s="4">
        <v>2020</v>
      </c>
      <c r="C98" s="4" t="s">
        <v>94</v>
      </c>
      <c r="D98" s="4" t="s">
        <v>95</v>
      </c>
      <c r="E98" s="6">
        <v>8294</v>
      </c>
      <c r="F98" s="4" t="s">
        <v>207</v>
      </c>
      <c r="G98" s="6">
        <v>372890</v>
      </c>
      <c r="H98" s="6">
        <v>222</v>
      </c>
    </row>
    <row r="99" spans="1:8" ht="14.55" customHeight="1" x14ac:dyDescent="0.25">
      <c r="A99" s="4" t="s">
        <v>200</v>
      </c>
      <c r="B99" s="4">
        <v>2020</v>
      </c>
      <c r="C99" s="4" t="s">
        <v>96</v>
      </c>
      <c r="D99" s="4" t="s">
        <v>97</v>
      </c>
      <c r="E99" s="6">
        <v>6373</v>
      </c>
      <c r="F99" s="4" t="s">
        <v>207</v>
      </c>
      <c r="G99" s="6">
        <v>299436</v>
      </c>
      <c r="H99" s="6">
        <v>213</v>
      </c>
    </row>
    <row r="100" spans="1:8" ht="14.55" customHeight="1" x14ac:dyDescent="0.25">
      <c r="A100" s="4" t="s">
        <v>200</v>
      </c>
      <c r="B100" s="4">
        <v>2020</v>
      </c>
      <c r="C100" s="4" t="s">
        <v>98</v>
      </c>
      <c r="D100" s="4" t="s">
        <v>99</v>
      </c>
      <c r="E100" s="6">
        <v>11570</v>
      </c>
      <c r="F100" s="4" t="s">
        <v>207</v>
      </c>
      <c r="G100" s="6">
        <v>455226</v>
      </c>
      <c r="H100" s="6">
        <v>254</v>
      </c>
    </row>
    <row r="101" spans="1:8" ht="14.55" customHeight="1" x14ac:dyDescent="0.25">
      <c r="A101" s="4" t="s">
        <v>200</v>
      </c>
      <c r="B101" s="4">
        <v>2020</v>
      </c>
      <c r="C101" s="4" t="s">
        <v>100</v>
      </c>
      <c r="D101" s="4" t="s">
        <v>101</v>
      </c>
      <c r="E101" s="6">
        <v>6330</v>
      </c>
      <c r="F101" s="4" t="s">
        <v>207</v>
      </c>
      <c r="G101" s="6">
        <v>240638</v>
      </c>
      <c r="H101" s="6">
        <v>263</v>
      </c>
    </row>
    <row r="102" spans="1:8" ht="14.55" customHeight="1" x14ac:dyDescent="0.25">
      <c r="A102" s="4" t="s">
        <v>200</v>
      </c>
      <c r="B102" s="4">
        <v>2020</v>
      </c>
      <c r="C102" s="4" t="s">
        <v>102</v>
      </c>
      <c r="D102" s="4" t="s">
        <v>103</v>
      </c>
      <c r="E102" s="6">
        <v>14706</v>
      </c>
      <c r="F102" s="4" t="s">
        <v>207</v>
      </c>
      <c r="G102" s="6">
        <v>791540</v>
      </c>
      <c r="H102" s="6">
        <v>186</v>
      </c>
    </row>
    <row r="103" spans="1:8" ht="14.55" customHeight="1" x14ac:dyDescent="0.25">
      <c r="A103" s="4" t="s">
        <v>200</v>
      </c>
      <c r="B103" s="4">
        <v>2020</v>
      </c>
      <c r="C103" s="4" t="s">
        <v>104</v>
      </c>
      <c r="D103" s="4" t="s">
        <v>105</v>
      </c>
      <c r="E103" s="6">
        <v>3534</v>
      </c>
      <c r="F103" s="4" t="s">
        <v>207</v>
      </c>
      <c r="G103" s="6">
        <v>123382</v>
      </c>
      <c r="H103" s="6">
        <v>286</v>
      </c>
    </row>
    <row r="104" spans="1:8" ht="14.55" customHeight="1" x14ac:dyDescent="0.25">
      <c r="A104" s="4" t="s">
        <v>200</v>
      </c>
      <c r="B104" s="4">
        <v>2020</v>
      </c>
      <c r="C104" s="4" t="s">
        <v>106</v>
      </c>
      <c r="D104" s="4" t="s">
        <v>107</v>
      </c>
      <c r="E104" s="6">
        <v>6459</v>
      </c>
      <c r="F104" s="4" t="s">
        <v>207</v>
      </c>
      <c r="G104" s="6">
        <v>253659</v>
      </c>
      <c r="H104" s="6">
        <v>255</v>
      </c>
    </row>
    <row r="105" spans="1:8" ht="14.55" customHeight="1" x14ac:dyDescent="0.25">
      <c r="A105" s="4" t="s">
        <v>200</v>
      </c>
      <c r="B105" s="4">
        <v>2020</v>
      </c>
      <c r="C105" s="4" t="s">
        <v>108</v>
      </c>
      <c r="D105" s="4" t="s">
        <v>109</v>
      </c>
      <c r="E105" s="6">
        <v>7090</v>
      </c>
      <c r="F105" s="4" t="s">
        <v>207</v>
      </c>
      <c r="G105" s="6">
        <v>313944</v>
      </c>
      <c r="H105" s="6">
        <v>226</v>
      </c>
    </row>
    <row r="106" spans="1:8" ht="14.55" customHeight="1" x14ac:dyDescent="0.25">
      <c r="A106" s="4" t="s">
        <v>200</v>
      </c>
      <c r="B106" s="4">
        <v>2020</v>
      </c>
      <c r="C106" s="4" t="s">
        <v>110</v>
      </c>
      <c r="D106" s="4" t="s">
        <v>111</v>
      </c>
      <c r="E106" s="6">
        <v>7604</v>
      </c>
      <c r="F106" s="4" t="s">
        <v>207</v>
      </c>
      <c r="G106" s="6">
        <v>332160</v>
      </c>
      <c r="H106" s="6">
        <v>229</v>
      </c>
    </row>
    <row r="107" spans="1:8" ht="14.55" customHeight="1" x14ac:dyDescent="0.25">
      <c r="A107" s="4" t="s">
        <v>200</v>
      </c>
      <c r="B107" s="4">
        <v>2020</v>
      </c>
      <c r="C107" s="4" t="s">
        <v>112</v>
      </c>
      <c r="D107" s="4" t="s">
        <v>113</v>
      </c>
      <c r="E107" s="6">
        <v>4570</v>
      </c>
      <c r="F107" s="4" t="s">
        <v>207</v>
      </c>
      <c r="G107" s="6">
        <v>218217</v>
      </c>
      <c r="H107" s="6">
        <v>209</v>
      </c>
    </row>
    <row r="108" spans="1:8" ht="14.55" customHeight="1" x14ac:dyDescent="0.25">
      <c r="A108" s="4" t="s">
        <v>200</v>
      </c>
      <c r="B108" s="4">
        <v>2020</v>
      </c>
      <c r="C108" s="4" t="s">
        <v>114</v>
      </c>
      <c r="D108" s="4" t="s">
        <v>115</v>
      </c>
      <c r="E108" s="6">
        <v>5496</v>
      </c>
      <c r="F108" s="4" t="s">
        <v>207</v>
      </c>
      <c r="G108" s="6">
        <v>219390</v>
      </c>
      <c r="H108" s="6">
        <v>251</v>
      </c>
    </row>
    <row r="109" spans="1:8" ht="14.55" customHeight="1" x14ac:dyDescent="0.25">
      <c r="A109" s="4" t="s">
        <v>200</v>
      </c>
      <c r="B109" s="4">
        <v>2020</v>
      </c>
      <c r="C109" s="4" t="s">
        <v>116</v>
      </c>
      <c r="D109" s="4" t="s">
        <v>117</v>
      </c>
      <c r="E109" s="6">
        <v>4201</v>
      </c>
      <c r="F109" s="4" t="s">
        <v>207</v>
      </c>
      <c r="G109" s="6">
        <v>180283</v>
      </c>
      <c r="H109" s="6">
        <v>233</v>
      </c>
    </row>
    <row r="110" spans="1:8" ht="14.55" customHeight="1" x14ac:dyDescent="0.25">
      <c r="A110" s="4" t="s">
        <v>200</v>
      </c>
      <c r="B110" s="4">
        <v>2020</v>
      </c>
      <c r="C110" s="4" t="s">
        <v>118</v>
      </c>
      <c r="D110" s="4" t="s">
        <v>119</v>
      </c>
      <c r="E110" s="6">
        <v>16898</v>
      </c>
      <c r="F110" s="4" t="s">
        <v>207</v>
      </c>
      <c r="G110" s="6">
        <v>930082</v>
      </c>
      <c r="H110" s="6">
        <v>182</v>
      </c>
    </row>
    <row r="111" spans="1:8" ht="14.55" customHeight="1" x14ac:dyDescent="0.25">
      <c r="A111" s="4" t="s">
        <v>200</v>
      </c>
      <c r="B111" s="4">
        <v>2020</v>
      </c>
      <c r="C111" s="4" t="s">
        <v>120</v>
      </c>
      <c r="D111" s="4" t="s">
        <v>121</v>
      </c>
      <c r="E111" s="6">
        <v>11681</v>
      </c>
      <c r="F111" s="4" t="s">
        <v>207</v>
      </c>
      <c r="G111" s="6">
        <v>533848</v>
      </c>
      <c r="H111" s="6">
        <v>219</v>
      </c>
    </row>
    <row r="112" spans="1:8" ht="14.55" customHeight="1" x14ac:dyDescent="0.25">
      <c r="A112" s="4" t="s">
        <v>200</v>
      </c>
      <c r="B112" s="4">
        <v>2020</v>
      </c>
      <c r="C112" s="4" t="s">
        <v>122</v>
      </c>
      <c r="D112" s="4" t="s">
        <v>123</v>
      </c>
      <c r="E112" s="6">
        <v>5323</v>
      </c>
      <c r="F112" s="4" t="s">
        <v>207</v>
      </c>
      <c r="G112" s="6">
        <v>205188</v>
      </c>
      <c r="H112" s="6">
        <v>259</v>
      </c>
    </row>
    <row r="113" spans="1:8" ht="14.55" customHeight="1" x14ac:dyDescent="0.25">
      <c r="A113" s="4" t="s">
        <v>200</v>
      </c>
      <c r="B113" s="4">
        <v>2020</v>
      </c>
      <c r="C113" s="4" t="s">
        <v>124</v>
      </c>
      <c r="D113" s="4" t="s">
        <v>125</v>
      </c>
      <c r="E113" s="6">
        <v>9485</v>
      </c>
      <c r="F113" s="4" t="s">
        <v>207</v>
      </c>
      <c r="G113" s="6">
        <v>417812</v>
      </c>
      <c r="H113" s="6">
        <v>227</v>
      </c>
    </row>
    <row r="114" spans="1:8" ht="14.55" customHeight="1" x14ac:dyDescent="0.25">
      <c r="A114" s="4" t="s">
        <v>200</v>
      </c>
      <c r="B114" s="4">
        <v>2020</v>
      </c>
      <c r="C114" s="4" t="s">
        <v>126</v>
      </c>
      <c r="D114" s="4" t="s">
        <v>127</v>
      </c>
      <c r="E114" s="6">
        <v>11336</v>
      </c>
      <c r="F114" s="4" t="s">
        <v>207</v>
      </c>
      <c r="G114" s="6">
        <v>424654</v>
      </c>
      <c r="H114" s="6">
        <v>267</v>
      </c>
    </row>
    <row r="115" spans="1:8" ht="14.55" customHeight="1" x14ac:dyDescent="0.25">
      <c r="A115" s="4" t="s">
        <v>200</v>
      </c>
      <c r="B115" s="4">
        <v>2020</v>
      </c>
      <c r="C115" s="4" t="s">
        <v>128</v>
      </c>
      <c r="D115" s="4" t="s">
        <v>129</v>
      </c>
      <c r="E115" s="6">
        <v>12545</v>
      </c>
      <c r="F115" s="4" t="s">
        <v>207</v>
      </c>
      <c r="G115" s="6">
        <v>489779</v>
      </c>
      <c r="H115" s="6">
        <v>256</v>
      </c>
    </row>
    <row r="116" spans="1:8" ht="14.55" customHeight="1" x14ac:dyDescent="0.25">
      <c r="A116" s="4" t="s">
        <v>200</v>
      </c>
      <c r="B116" s="4">
        <v>2020</v>
      </c>
      <c r="C116" s="4" t="s">
        <v>130</v>
      </c>
      <c r="D116" s="4" t="s">
        <v>131</v>
      </c>
      <c r="E116" s="6">
        <v>10522</v>
      </c>
      <c r="F116" s="4" t="s">
        <v>207</v>
      </c>
      <c r="G116" s="6">
        <v>518245</v>
      </c>
      <c r="H116" s="6">
        <v>203</v>
      </c>
    </row>
    <row r="117" spans="1:8" ht="14.55" customHeight="1" x14ac:dyDescent="0.25">
      <c r="A117" s="4" t="s">
        <v>200</v>
      </c>
      <c r="B117" s="4">
        <v>2020</v>
      </c>
      <c r="C117" s="4" t="s">
        <v>132</v>
      </c>
      <c r="D117" s="4" t="s">
        <v>133</v>
      </c>
      <c r="E117" s="6">
        <v>7981</v>
      </c>
      <c r="F117" s="4" t="s">
        <v>207</v>
      </c>
      <c r="G117" s="6">
        <v>307559</v>
      </c>
      <c r="H117" s="6">
        <v>259</v>
      </c>
    </row>
    <row r="118" spans="1:8" ht="14.55" customHeight="1" x14ac:dyDescent="0.25">
      <c r="A118" s="4" t="s">
        <v>200</v>
      </c>
      <c r="B118" s="4">
        <v>2020</v>
      </c>
      <c r="C118" s="4" t="s">
        <v>134</v>
      </c>
      <c r="D118" s="4" t="s">
        <v>135</v>
      </c>
      <c r="E118" s="6">
        <v>5575</v>
      </c>
      <c r="F118" s="4" t="s">
        <v>207</v>
      </c>
      <c r="G118" s="6">
        <v>175147</v>
      </c>
      <c r="H118" s="6">
        <v>318</v>
      </c>
    </row>
    <row r="119" spans="1:8" ht="14.55" customHeight="1" x14ac:dyDescent="0.25">
      <c r="A119" s="4" t="s">
        <v>200</v>
      </c>
      <c r="B119" s="4">
        <v>2020</v>
      </c>
      <c r="C119" s="4" t="s">
        <v>136</v>
      </c>
      <c r="D119" s="4" t="s">
        <v>137</v>
      </c>
      <c r="E119" s="6">
        <v>8494</v>
      </c>
      <c r="F119" s="4" t="s">
        <v>207</v>
      </c>
      <c r="G119" s="6">
        <v>352040</v>
      </c>
      <c r="H119" s="6">
        <v>241</v>
      </c>
    </row>
    <row r="120" spans="1:8" ht="14.55" customHeight="1" x14ac:dyDescent="0.25">
      <c r="A120" s="4" t="s">
        <v>200</v>
      </c>
      <c r="B120" s="4">
        <v>2020</v>
      </c>
      <c r="C120" s="4" t="s">
        <v>138</v>
      </c>
      <c r="D120" s="4" t="s">
        <v>139</v>
      </c>
      <c r="E120" s="6">
        <v>6961</v>
      </c>
      <c r="F120" s="4" t="s">
        <v>207</v>
      </c>
      <c r="G120" s="6">
        <v>253605</v>
      </c>
      <c r="H120" s="6">
        <v>274</v>
      </c>
    </row>
    <row r="121" spans="1:8" ht="14.55" customHeight="1" x14ac:dyDescent="0.25">
      <c r="A121" s="4" t="s">
        <v>200</v>
      </c>
      <c r="B121" s="4">
        <v>2020</v>
      </c>
      <c r="C121" s="4" t="s">
        <v>140</v>
      </c>
      <c r="D121" s="4" t="s">
        <v>141</v>
      </c>
      <c r="E121" s="6">
        <v>7848</v>
      </c>
      <c r="F121" s="4" t="s">
        <v>207</v>
      </c>
      <c r="G121" s="6">
        <v>404055</v>
      </c>
      <c r="H121" s="6">
        <v>194</v>
      </c>
    </row>
    <row r="122" spans="1:8" ht="14.55" customHeight="1" x14ac:dyDescent="0.25">
      <c r="A122" s="4" t="s">
        <v>200</v>
      </c>
      <c r="B122" s="4">
        <v>2020</v>
      </c>
      <c r="C122" s="4" t="s">
        <v>142</v>
      </c>
      <c r="D122" s="4" t="s">
        <v>143</v>
      </c>
      <c r="E122" s="6">
        <v>12430</v>
      </c>
      <c r="F122" s="4" t="s">
        <v>207</v>
      </c>
      <c r="G122" s="6">
        <v>605163</v>
      </c>
      <c r="H122" s="6">
        <v>205</v>
      </c>
    </row>
    <row r="123" spans="1:8" ht="14.55" customHeight="1" x14ac:dyDescent="0.25">
      <c r="A123" s="4" t="s">
        <v>200</v>
      </c>
      <c r="B123" s="4">
        <v>2020</v>
      </c>
      <c r="C123" s="4" t="s">
        <v>144</v>
      </c>
      <c r="D123" s="4" t="s">
        <v>145</v>
      </c>
      <c r="E123" s="6">
        <v>19658</v>
      </c>
      <c r="F123" s="4" t="s">
        <v>207</v>
      </c>
      <c r="G123" s="6">
        <v>927296</v>
      </c>
      <c r="H123" s="6">
        <v>212</v>
      </c>
    </row>
    <row r="124" spans="1:8" ht="14.55" customHeight="1" x14ac:dyDescent="0.25">
      <c r="A124" s="4" t="s">
        <v>200</v>
      </c>
      <c r="B124" s="4">
        <v>2020</v>
      </c>
      <c r="C124" s="4" t="s">
        <v>146</v>
      </c>
      <c r="D124" s="4" t="s">
        <v>147</v>
      </c>
      <c r="E124" s="6">
        <v>15402</v>
      </c>
      <c r="F124" s="4" t="s">
        <v>207</v>
      </c>
      <c r="G124" s="6">
        <v>599468</v>
      </c>
      <c r="H124" s="6">
        <v>257</v>
      </c>
    </row>
    <row r="125" spans="1:8" ht="14.55" customHeight="1" x14ac:dyDescent="0.25">
      <c r="A125" s="4" t="s">
        <v>200</v>
      </c>
      <c r="B125" s="4">
        <v>2020</v>
      </c>
      <c r="C125" s="4" t="s">
        <v>148</v>
      </c>
      <c r="D125" s="4" t="s">
        <v>149</v>
      </c>
      <c r="E125" s="6">
        <v>5784</v>
      </c>
      <c r="F125" s="4" t="s">
        <v>207</v>
      </c>
      <c r="G125" s="6">
        <v>218835</v>
      </c>
      <c r="H125" s="6">
        <v>264</v>
      </c>
    </row>
    <row r="126" spans="1:8" ht="14.55" customHeight="1" x14ac:dyDescent="0.25">
      <c r="A126" s="4" t="s">
        <v>200</v>
      </c>
      <c r="B126" s="4">
        <v>2020</v>
      </c>
      <c r="C126" s="4" t="s">
        <v>150</v>
      </c>
      <c r="D126" s="4" t="s">
        <v>151</v>
      </c>
      <c r="E126" s="6">
        <v>7362</v>
      </c>
      <c r="F126" s="4" t="s">
        <v>207</v>
      </c>
      <c r="G126" s="6">
        <v>345045</v>
      </c>
      <c r="H126" s="6">
        <v>213</v>
      </c>
    </row>
    <row r="127" spans="1:8" ht="14.55" customHeight="1" x14ac:dyDescent="0.25">
      <c r="A127" s="4" t="s">
        <v>200</v>
      </c>
      <c r="B127" s="4">
        <v>2020</v>
      </c>
      <c r="C127" s="4" t="s">
        <v>152</v>
      </c>
      <c r="D127" s="4" t="s">
        <v>153</v>
      </c>
      <c r="E127" s="6">
        <v>3180</v>
      </c>
      <c r="F127" s="4" t="s">
        <v>207</v>
      </c>
      <c r="G127" s="6">
        <v>117443</v>
      </c>
      <c r="H127" s="6">
        <v>271</v>
      </c>
    </row>
    <row r="128" spans="1:8" ht="14.55" customHeight="1" x14ac:dyDescent="0.25">
      <c r="A128" s="4" t="s">
        <v>200</v>
      </c>
      <c r="B128" s="4">
        <v>2020</v>
      </c>
      <c r="C128" s="4" t="s">
        <v>154</v>
      </c>
      <c r="D128" s="4" t="s">
        <v>155</v>
      </c>
      <c r="E128" s="6">
        <v>3750</v>
      </c>
      <c r="F128" s="4" t="s">
        <v>207</v>
      </c>
      <c r="G128" s="6">
        <v>143725</v>
      </c>
      <c r="H128" s="6">
        <v>261</v>
      </c>
    </row>
    <row r="129" spans="1:8" ht="14.55" customHeight="1" x14ac:dyDescent="0.25">
      <c r="A129" s="4" t="s">
        <v>200</v>
      </c>
      <c r="B129" s="4">
        <v>2020</v>
      </c>
      <c r="C129" s="4" t="s">
        <v>156</v>
      </c>
      <c r="D129" s="4" t="s">
        <v>157</v>
      </c>
      <c r="E129" s="6">
        <v>10783</v>
      </c>
      <c r="F129" s="4" t="s">
        <v>207</v>
      </c>
      <c r="G129" s="6">
        <v>538718</v>
      </c>
      <c r="H129" s="6">
        <v>200</v>
      </c>
    </row>
    <row r="130" spans="1:8" ht="14.55" customHeight="1" x14ac:dyDescent="0.25">
      <c r="A130" s="4" t="s">
        <v>200</v>
      </c>
      <c r="B130" s="4">
        <v>2020</v>
      </c>
      <c r="C130" s="4" t="s">
        <v>158</v>
      </c>
      <c r="D130" s="4" t="s">
        <v>159</v>
      </c>
      <c r="E130" s="6">
        <v>9490</v>
      </c>
      <c r="F130" s="4" t="s">
        <v>207</v>
      </c>
      <c r="G130" s="6">
        <v>446230</v>
      </c>
      <c r="H130" s="6">
        <v>213</v>
      </c>
    </row>
    <row r="131" spans="1:8" ht="14.55" customHeight="1" x14ac:dyDescent="0.25">
      <c r="A131" s="4" t="s">
        <v>200</v>
      </c>
      <c r="B131" s="4">
        <v>2020</v>
      </c>
      <c r="C131" s="4" t="s">
        <v>160</v>
      </c>
      <c r="D131" s="4" t="s">
        <v>161</v>
      </c>
      <c r="E131" s="6">
        <v>8871</v>
      </c>
      <c r="F131" s="4" t="s">
        <v>207</v>
      </c>
      <c r="G131" s="6">
        <v>428781</v>
      </c>
      <c r="H131" s="6">
        <v>207</v>
      </c>
    </row>
    <row r="132" spans="1:8" ht="14.55" customHeight="1" x14ac:dyDescent="0.25">
      <c r="A132" s="4" t="s">
        <v>200</v>
      </c>
      <c r="B132" s="4">
        <v>2020</v>
      </c>
      <c r="C132" s="4" t="s">
        <v>162</v>
      </c>
      <c r="D132" s="4" t="s">
        <v>163</v>
      </c>
      <c r="E132" s="6">
        <v>7342</v>
      </c>
      <c r="F132" s="4" t="s">
        <v>207</v>
      </c>
      <c r="G132" s="6">
        <v>329465</v>
      </c>
      <c r="H132" s="6">
        <v>223</v>
      </c>
    </row>
    <row r="133" spans="1:8" ht="14.55" customHeight="1" x14ac:dyDescent="0.25">
      <c r="A133" s="4" t="s">
        <v>200</v>
      </c>
      <c r="B133" s="4">
        <v>2020</v>
      </c>
      <c r="C133" s="4" t="s">
        <v>164</v>
      </c>
      <c r="D133" s="4" t="s">
        <v>165</v>
      </c>
      <c r="E133" s="6">
        <v>7000</v>
      </c>
      <c r="F133" s="4" t="s">
        <v>207</v>
      </c>
      <c r="G133" s="6">
        <v>245416</v>
      </c>
      <c r="H133" s="6">
        <v>285</v>
      </c>
    </row>
    <row r="134" spans="1:8" ht="14.55" customHeight="1" x14ac:dyDescent="0.25">
      <c r="A134" s="4" t="s">
        <v>200</v>
      </c>
      <c r="B134" s="4">
        <v>2020</v>
      </c>
      <c r="C134" s="4" t="s">
        <v>166</v>
      </c>
      <c r="D134" s="4" t="s">
        <v>167</v>
      </c>
      <c r="E134" s="6">
        <v>6792</v>
      </c>
      <c r="F134" s="4" t="s">
        <v>207</v>
      </c>
      <c r="G134" s="6">
        <v>291939</v>
      </c>
      <c r="H134" s="6">
        <v>233</v>
      </c>
    </row>
    <row r="135" spans="1:8" ht="14.55" customHeight="1" x14ac:dyDescent="0.25">
      <c r="A135" s="4" t="s">
        <v>200</v>
      </c>
      <c r="B135" s="4">
        <v>2020</v>
      </c>
      <c r="C135" s="4" t="s">
        <v>168</v>
      </c>
      <c r="D135" s="4" t="s">
        <v>169</v>
      </c>
      <c r="E135" s="6">
        <v>11086</v>
      </c>
      <c r="F135" s="4" t="s">
        <v>207</v>
      </c>
      <c r="G135" s="6">
        <v>475555</v>
      </c>
      <c r="H135" s="6">
        <v>233</v>
      </c>
    </row>
    <row r="136" spans="1:8" ht="14.55" customHeight="1" x14ac:dyDescent="0.25">
      <c r="A136" s="4" t="s">
        <v>200</v>
      </c>
      <c r="B136" s="4">
        <v>2020</v>
      </c>
      <c r="C136" s="4" t="s">
        <v>170</v>
      </c>
      <c r="D136" s="4" t="s">
        <v>171</v>
      </c>
      <c r="E136" s="6">
        <v>15346</v>
      </c>
      <c r="F136" s="4" t="s">
        <v>207</v>
      </c>
      <c r="G136" s="6">
        <v>777720</v>
      </c>
      <c r="H136" s="6">
        <v>197</v>
      </c>
    </row>
    <row r="137" spans="1:8" ht="14.55" customHeight="1" x14ac:dyDescent="0.25">
      <c r="A137" s="4" t="s">
        <v>200</v>
      </c>
      <c r="B137" s="4">
        <v>2020</v>
      </c>
      <c r="C137" s="4" t="s">
        <v>76</v>
      </c>
      <c r="D137" s="4" t="s">
        <v>76</v>
      </c>
      <c r="E137" s="6">
        <v>202</v>
      </c>
      <c r="F137" s="4"/>
      <c r="G137" s="6"/>
      <c r="H137" s="6"/>
    </row>
    <row r="138" spans="1:8" ht="14.55" customHeight="1" x14ac:dyDescent="0.25">
      <c r="A138" s="4" t="s">
        <v>200</v>
      </c>
      <c r="B138" s="4">
        <v>2021</v>
      </c>
      <c r="C138" s="4" t="s">
        <v>87</v>
      </c>
      <c r="D138" s="4" t="s">
        <v>88</v>
      </c>
      <c r="E138" s="6">
        <v>6601</v>
      </c>
      <c r="F138" s="4" t="s">
        <v>208</v>
      </c>
      <c r="G138" s="6">
        <v>269237</v>
      </c>
      <c r="H138" s="6">
        <v>245</v>
      </c>
    </row>
    <row r="139" spans="1:8" ht="14.55" customHeight="1" x14ac:dyDescent="0.25">
      <c r="A139" s="4" t="s">
        <v>200</v>
      </c>
      <c r="B139" s="4">
        <v>2021</v>
      </c>
      <c r="C139" s="4" t="s">
        <v>90</v>
      </c>
      <c r="D139" s="4" t="s">
        <v>91</v>
      </c>
      <c r="E139" s="6">
        <v>7577</v>
      </c>
      <c r="F139" s="4" t="s">
        <v>208</v>
      </c>
      <c r="G139" s="6">
        <v>313820</v>
      </c>
      <c r="H139" s="6">
        <v>241</v>
      </c>
    </row>
    <row r="140" spans="1:8" ht="14.55" customHeight="1" x14ac:dyDescent="0.25">
      <c r="A140" s="4" t="s">
        <v>200</v>
      </c>
      <c r="B140" s="4">
        <v>2021</v>
      </c>
      <c r="C140" s="4" t="s">
        <v>92</v>
      </c>
      <c r="D140" s="4" t="s">
        <v>93</v>
      </c>
      <c r="E140" s="6">
        <v>8637</v>
      </c>
      <c r="F140" s="4" t="s">
        <v>208</v>
      </c>
      <c r="G140" s="6">
        <v>464040</v>
      </c>
      <c r="H140" s="6">
        <v>186</v>
      </c>
    </row>
    <row r="141" spans="1:8" ht="14.55" customHeight="1" x14ac:dyDescent="0.25">
      <c r="A141" s="4" t="s">
        <v>200</v>
      </c>
      <c r="B141" s="4">
        <v>2021</v>
      </c>
      <c r="C141" s="4" t="s">
        <v>94</v>
      </c>
      <c r="D141" s="4" t="s">
        <v>95</v>
      </c>
      <c r="E141" s="6">
        <v>9290</v>
      </c>
      <c r="F141" s="4" t="s">
        <v>208</v>
      </c>
      <c r="G141" s="6">
        <v>404064</v>
      </c>
      <c r="H141" s="6">
        <v>230</v>
      </c>
    </row>
    <row r="142" spans="1:8" ht="14.55" customHeight="1" x14ac:dyDescent="0.25">
      <c r="A142" s="4" t="s">
        <v>200</v>
      </c>
      <c r="B142" s="4">
        <v>2021</v>
      </c>
      <c r="C142" s="4" t="s">
        <v>96</v>
      </c>
      <c r="D142" s="4" t="s">
        <v>97</v>
      </c>
      <c r="E142" s="6">
        <v>6612</v>
      </c>
      <c r="F142" s="4" t="s">
        <v>208</v>
      </c>
      <c r="G142" s="6">
        <v>321299</v>
      </c>
      <c r="H142" s="6">
        <v>206</v>
      </c>
    </row>
    <row r="143" spans="1:8" ht="14.55" customHeight="1" x14ac:dyDescent="0.25">
      <c r="A143" s="4" t="s">
        <v>200</v>
      </c>
      <c r="B143" s="4">
        <v>2021</v>
      </c>
      <c r="C143" s="4" t="s">
        <v>98</v>
      </c>
      <c r="D143" s="4" t="s">
        <v>99</v>
      </c>
      <c r="E143" s="6">
        <v>12155</v>
      </c>
      <c r="F143" s="4" t="s">
        <v>208</v>
      </c>
      <c r="G143" s="6">
        <v>497179</v>
      </c>
      <c r="H143" s="6">
        <v>244</v>
      </c>
    </row>
    <row r="144" spans="1:8" ht="14.55" customHeight="1" x14ac:dyDescent="0.25">
      <c r="A144" s="4" t="s">
        <v>200</v>
      </c>
      <c r="B144" s="4">
        <v>2021</v>
      </c>
      <c r="C144" s="4" t="s">
        <v>100</v>
      </c>
      <c r="D144" s="4" t="s">
        <v>101</v>
      </c>
      <c r="E144" s="6">
        <v>6753</v>
      </c>
      <c r="F144" s="4" t="s">
        <v>208</v>
      </c>
      <c r="G144" s="6">
        <v>262359</v>
      </c>
      <c r="H144" s="6">
        <v>257</v>
      </c>
    </row>
    <row r="145" spans="1:8" ht="14.55" customHeight="1" x14ac:dyDescent="0.25">
      <c r="A145" s="4" t="s">
        <v>200</v>
      </c>
      <c r="B145" s="4">
        <v>2021</v>
      </c>
      <c r="C145" s="4" t="s">
        <v>102</v>
      </c>
      <c r="D145" s="4" t="s">
        <v>103</v>
      </c>
      <c r="E145" s="6">
        <v>15579</v>
      </c>
      <c r="F145" s="4" t="s">
        <v>208</v>
      </c>
      <c r="G145" s="6">
        <v>852937</v>
      </c>
      <c r="H145" s="6">
        <v>183</v>
      </c>
    </row>
    <row r="146" spans="1:8" ht="14.55" customHeight="1" x14ac:dyDescent="0.25">
      <c r="A146" s="4" t="s">
        <v>200</v>
      </c>
      <c r="B146" s="4">
        <v>2021</v>
      </c>
      <c r="C146" s="4" t="s">
        <v>104</v>
      </c>
      <c r="D146" s="4" t="s">
        <v>105</v>
      </c>
      <c r="E146" s="6">
        <v>3533</v>
      </c>
      <c r="F146" s="4" t="s">
        <v>208</v>
      </c>
      <c r="G146" s="6">
        <v>134766</v>
      </c>
      <c r="H146" s="6">
        <v>262</v>
      </c>
    </row>
    <row r="147" spans="1:8" ht="14.55" customHeight="1" x14ac:dyDescent="0.25">
      <c r="A147" s="4" t="s">
        <v>200</v>
      </c>
      <c r="B147" s="4">
        <v>2021</v>
      </c>
      <c r="C147" s="4" t="s">
        <v>106</v>
      </c>
      <c r="D147" s="4" t="s">
        <v>107</v>
      </c>
      <c r="E147" s="6">
        <v>6909</v>
      </c>
      <c r="F147" s="4" t="s">
        <v>208</v>
      </c>
      <c r="G147" s="6">
        <v>280970</v>
      </c>
      <c r="H147" s="6">
        <v>246</v>
      </c>
    </row>
    <row r="148" spans="1:8" ht="14.55" customHeight="1" x14ac:dyDescent="0.25">
      <c r="A148" s="4" t="s">
        <v>200</v>
      </c>
      <c r="B148" s="4">
        <v>2021</v>
      </c>
      <c r="C148" s="4" t="s">
        <v>108</v>
      </c>
      <c r="D148" s="4" t="s">
        <v>109</v>
      </c>
      <c r="E148" s="6">
        <v>7425</v>
      </c>
      <c r="F148" s="4" t="s">
        <v>208</v>
      </c>
      <c r="G148" s="6">
        <v>341937</v>
      </c>
      <c r="H148" s="6">
        <v>217</v>
      </c>
    </row>
    <row r="149" spans="1:8" ht="14.55" customHeight="1" x14ac:dyDescent="0.25">
      <c r="A149" s="4" t="s">
        <v>200</v>
      </c>
      <c r="B149" s="4">
        <v>2021</v>
      </c>
      <c r="C149" s="4" t="s">
        <v>110</v>
      </c>
      <c r="D149" s="4" t="s">
        <v>111</v>
      </c>
      <c r="E149" s="6">
        <v>7842</v>
      </c>
      <c r="F149" s="4" t="s">
        <v>208</v>
      </c>
      <c r="G149" s="6">
        <v>356301</v>
      </c>
      <c r="H149" s="6">
        <v>220</v>
      </c>
    </row>
    <row r="150" spans="1:8" ht="14.55" customHeight="1" x14ac:dyDescent="0.25">
      <c r="A150" s="4" t="s">
        <v>200</v>
      </c>
      <c r="B150" s="4">
        <v>2021</v>
      </c>
      <c r="C150" s="4" t="s">
        <v>112</v>
      </c>
      <c r="D150" s="4" t="s">
        <v>113</v>
      </c>
      <c r="E150" s="6">
        <v>4674</v>
      </c>
      <c r="F150" s="4" t="s">
        <v>208</v>
      </c>
      <c r="G150" s="6">
        <v>232226</v>
      </c>
      <c r="H150" s="6">
        <v>201</v>
      </c>
    </row>
    <row r="151" spans="1:8" ht="14.55" customHeight="1" x14ac:dyDescent="0.25">
      <c r="A151" s="4" t="s">
        <v>200</v>
      </c>
      <c r="B151" s="4">
        <v>2021</v>
      </c>
      <c r="C151" s="4" t="s">
        <v>114</v>
      </c>
      <c r="D151" s="4" t="s">
        <v>115</v>
      </c>
      <c r="E151" s="6">
        <v>5839</v>
      </c>
      <c r="F151" s="4" t="s">
        <v>208</v>
      </c>
      <c r="G151" s="6">
        <v>239588</v>
      </c>
      <c r="H151" s="6">
        <v>244</v>
      </c>
    </row>
    <row r="152" spans="1:8" ht="14.55" customHeight="1" x14ac:dyDescent="0.25">
      <c r="A152" s="4" t="s">
        <v>200</v>
      </c>
      <c r="B152" s="4">
        <v>2021</v>
      </c>
      <c r="C152" s="4" t="s">
        <v>116</v>
      </c>
      <c r="D152" s="4" t="s">
        <v>117</v>
      </c>
      <c r="E152" s="6">
        <v>4211</v>
      </c>
      <c r="F152" s="4" t="s">
        <v>208</v>
      </c>
      <c r="G152" s="6">
        <v>189391</v>
      </c>
      <c r="H152" s="6">
        <v>222</v>
      </c>
    </row>
    <row r="153" spans="1:8" ht="14.55" customHeight="1" x14ac:dyDescent="0.25">
      <c r="A153" s="4" t="s">
        <v>200</v>
      </c>
      <c r="B153" s="4">
        <v>2021</v>
      </c>
      <c r="C153" s="4" t="s">
        <v>118</v>
      </c>
      <c r="D153" s="4" t="s">
        <v>119</v>
      </c>
      <c r="E153" s="6">
        <v>17628</v>
      </c>
      <c r="F153" s="4" t="s">
        <v>208</v>
      </c>
      <c r="G153" s="6">
        <v>1010200</v>
      </c>
      <c r="H153" s="6">
        <v>175</v>
      </c>
    </row>
    <row r="154" spans="1:8" ht="14.55" customHeight="1" x14ac:dyDescent="0.25">
      <c r="A154" s="4" t="s">
        <v>200</v>
      </c>
      <c r="B154" s="4">
        <v>2021</v>
      </c>
      <c r="C154" s="4" t="s">
        <v>120</v>
      </c>
      <c r="D154" s="4" t="s">
        <v>121</v>
      </c>
      <c r="E154" s="6">
        <v>12382</v>
      </c>
      <c r="F154" s="4" t="s">
        <v>208</v>
      </c>
      <c r="G154" s="6">
        <v>567177</v>
      </c>
      <c r="H154" s="6">
        <v>218</v>
      </c>
    </row>
    <row r="155" spans="1:8" ht="14.55" customHeight="1" x14ac:dyDescent="0.25">
      <c r="A155" s="4" t="s">
        <v>200</v>
      </c>
      <c r="B155" s="4">
        <v>2021</v>
      </c>
      <c r="C155" s="4" t="s">
        <v>122</v>
      </c>
      <c r="D155" s="4" t="s">
        <v>123</v>
      </c>
      <c r="E155" s="6">
        <v>5319</v>
      </c>
      <c r="F155" s="4" t="s">
        <v>208</v>
      </c>
      <c r="G155" s="6">
        <v>222384</v>
      </c>
      <c r="H155" s="6">
        <v>239</v>
      </c>
    </row>
    <row r="156" spans="1:8" ht="14.55" customHeight="1" x14ac:dyDescent="0.25">
      <c r="A156" s="4" t="s">
        <v>200</v>
      </c>
      <c r="B156" s="4">
        <v>2021</v>
      </c>
      <c r="C156" s="4" t="s">
        <v>124</v>
      </c>
      <c r="D156" s="4" t="s">
        <v>125</v>
      </c>
      <c r="E156" s="6">
        <v>10160</v>
      </c>
      <c r="F156" s="4" t="s">
        <v>208</v>
      </c>
      <c r="G156" s="6">
        <v>456370</v>
      </c>
      <c r="H156" s="6">
        <v>223</v>
      </c>
    </row>
    <row r="157" spans="1:8" ht="14.55" customHeight="1" x14ac:dyDescent="0.25">
      <c r="A157" s="4" t="s">
        <v>200</v>
      </c>
      <c r="B157" s="4">
        <v>2021</v>
      </c>
      <c r="C157" s="4" t="s">
        <v>126</v>
      </c>
      <c r="D157" s="4" t="s">
        <v>127</v>
      </c>
      <c r="E157" s="6">
        <v>12060</v>
      </c>
      <c r="F157" s="4" t="s">
        <v>208</v>
      </c>
      <c r="G157" s="6">
        <v>473886</v>
      </c>
      <c r="H157" s="6">
        <v>254</v>
      </c>
    </row>
    <row r="158" spans="1:8" ht="14.55" customHeight="1" x14ac:dyDescent="0.25">
      <c r="A158" s="4" t="s">
        <v>200</v>
      </c>
      <c r="B158" s="4">
        <v>2021</v>
      </c>
      <c r="C158" s="4" t="s">
        <v>128</v>
      </c>
      <c r="D158" s="4" t="s">
        <v>129</v>
      </c>
      <c r="E158" s="6">
        <v>13533</v>
      </c>
      <c r="F158" s="4" t="s">
        <v>208</v>
      </c>
      <c r="G158" s="6">
        <v>541605</v>
      </c>
      <c r="H158" s="6">
        <v>250</v>
      </c>
    </row>
    <row r="159" spans="1:8" ht="14.55" customHeight="1" x14ac:dyDescent="0.25">
      <c r="A159" s="4" t="s">
        <v>200</v>
      </c>
      <c r="B159" s="4">
        <v>2021</v>
      </c>
      <c r="C159" s="4" t="s">
        <v>130</v>
      </c>
      <c r="D159" s="4" t="s">
        <v>131</v>
      </c>
      <c r="E159" s="6">
        <v>10842</v>
      </c>
      <c r="F159" s="4" t="s">
        <v>208</v>
      </c>
      <c r="G159" s="6">
        <v>559097</v>
      </c>
      <c r="H159" s="6">
        <v>194</v>
      </c>
    </row>
    <row r="160" spans="1:8" ht="14.55" customHeight="1" x14ac:dyDescent="0.25">
      <c r="A160" s="4" t="s">
        <v>200</v>
      </c>
      <c r="B160" s="4">
        <v>2021</v>
      </c>
      <c r="C160" s="4" t="s">
        <v>132</v>
      </c>
      <c r="D160" s="4" t="s">
        <v>133</v>
      </c>
      <c r="E160" s="6">
        <v>8114</v>
      </c>
      <c r="F160" s="4" t="s">
        <v>208</v>
      </c>
      <c r="G160" s="6">
        <v>340238</v>
      </c>
      <c r="H160" s="6">
        <v>238</v>
      </c>
    </row>
    <row r="161" spans="1:8" ht="14.55" customHeight="1" x14ac:dyDescent="0.25">
      <c r="A161" s="4" t="s">
        <v>200</v>
      </c>
      <c r="B161" s="4">
        <v>2021</v>
      </c>
      <c r="C161" s="4" t="s">
        <v>134</v>
      </c>
      <c r="D161" s="4" t="s">
        <v>135</v>
      </c>
      <c r="E161" s="6">
        <v>5702</v>
      </c>
      <c r="F161" s="4" t="s">
        <v>208</v>
      </c>
      <c r="G161" s="6">
        <v>198223</v>
      </c>
      <c r="H161" s="6">
        <v>288</v>
      </c>
    </row>
    <row r="162" spans="1:8" ht="14.55" customHeight="1" x14ac:dyDescent="0.25">
      <c r="A162" s="4" t="s">
        <v>200</v>
      </c>
      <c r="B162" s="4">
        <v>2021</v>
      </c>
      <c r="C162" s="4" t="s">
        <v>136</v>
      </c>
      <c r="D162" s="4" t="s">
        <v>137</v>
      </c>
      <c r="E162" s="6">
        <v>9027</v>
      </c>
      <c r="F162" s="4" t="s">
        <v>208</v>
      </c>
      <c r="G162" s="6">
        <v>377415</v>
      </c>
      <c r="H162" s="6">
        <v>239</v>
      </c>
    </row>
    <row r="163" spans="1:8" ht="14.55" customHeight="1" x14ac:dyDescent="0.25">
      <c r="A163" s="4" t="s">
        <v>200</v>
      </c>
      <c r="B163" s="4">
        <v>2021</v>
      </c>
      <c r="C163" s="4" t="s">
        <v>138</v>
      </c>
      <c r="D163" s="4" t="s">
        <v>139</v>
      </c>
      <c r="E163" s="6">
        <v>7520</v>
      </c>
      <c r="F163" s="4" t="s">
        <v>208</v>
      </c>
      <c r="G163" s="6">
        <v>273727</v>
      </c>
      <c r="H163" s="6">
        <v>275</v>
      </c>
    </row>
    <row r="164" spans="1:8" ht="14.55" customHeight="1" x14ac:dyDescent="0.25">
      <c r="A164" s="4" t="s">
        <v>200</v>
      </c>
      <c r="B164" s="4">
        <v>2021</v>
      </c>
      <c r="C164" s="4" t="s">
        <v>140</v>
      </c>
      <c r="D164" s="4" t="s">
        <v>141</v>
      </c>
      <c r="E164" s="6">
        <v>8125</v>
      </c>
      <c r="F164" s="4" t="s">
        <v>208</v>
      </c>
      <c r="G164" s="6">
        <v>443977</v>
      </c>
      <c r="H164" s="6">
        <v>183</v>
      </c>
    </row>
    <row r="165" spans="1:8" ht="14.55" customHeight="1" x14ac:dyDescent="0.25">
      <c r="A165" s="4" t="s">
        <v>200</v>
      </c>
      <c r="B165" s="4">
        <v>2021</v>
      </c>
      <c r="C165" s="4" t="s">
        <v>142</v>
      </c>
      <c r="D165" s="4" t="s">
        <v>143</v>
      </c>
      <c r="E165" s="6">
        <v>13909</v>
      </c>
      <c r="F165" s="4" t="s">
        <v>208</v>
      </c>
      <c r="G165" s="6">
        <v>667644</v>
      </c>
      <c r="H165" s="6">
        <v>208</v>
      </c>
    </row>
    <row r="166" spans="1:8" ht="14.55" customHeight="1" x14ac:dyDescent="0.25">
      <c r="A166" s="4" t="s">
        <v>200</v>
      </c>
      <c r="B166" s="4">
        <v>2021</v>
      </c>
      <c r="C166" s="4" t="s">
        <v>144</v>
      </c>
      <c r="D166" s="4" t="s">
        <v>145</v>
      </c>
      <c r="E166" s="6">
        <v>20286</v>
      </c>
      <c r="F166" s="4" t="s">
        <v>208</v>
      </c>
      <c r="G166" s="6">
        <v>998617</v>
      </c>
      <c r="H166" s="6">
        <v>203</v>
      </c>
    </row>
    <row r="167" spans="1:8" ht="14.55" customHeight="1" x14ac:dyDescent="0.25">
      <c r="A167" s="4" t="s">
        <v>200</v>
      </c>
      <c r="B167" s="4">
        <v>2021</v>
      </c>
      <c r="C167" s="4" t="s">
        <v>146</v>
      </c>
      <c r="D167" s="4" t="s">
        <v>147</v>
      </c>
      <c r="E167" s="6">
        <v>15978</v>
      </c>
      <c r="F167" s="4" t="s">
        <v>208</v>
      </c>
      <c r="G167" s="6">
        <v>646371</v>
      </c>
      <c r="H167" s="6">
        <v>247</v>
      </c>
    </row>
    <row r="168" spans="1:8" ht="14.55" customHeight="1" x14ac:dyDescent="0.25">
      <c r="A168" s="4" t="s">
        <v>200</v>
      </c>
      <c r="B168" s="4">
        <v>2021</v>
      </c>
      <c r="C168" s="4" t="s">
        <v>148</v>
      </c>
      <c r="D168" s="4" t="s">
        <v>149</v>
      </c>
      <c r="E168" s="6">
        <v>5935</v>
      </c>
      <c r="F168" s="4" t="s">
        <v>208</v>
      </c>
      <c r="G168" s="6">
        <v>238976</v>
      </c>
      <c r="H168" s="6">
        <v>248</v>
      </c>
    </row>
    <row r="169" spans="1:8" ht="14.55" customHeight="1" x14ac:dyDescent="0.25">
      <c r="A169" s="4" t="s">
        <v>200</v>
      </c>
      <c r="B169" s="4">
        <v>2021</v>
      </c>
      <c r="C169" s="4" t="s">
        <v>150</v>
      </c>
      <c r="D169" s="4" t="s">
        <v>151</v>
      </c>
      <c r="E169" s="6">
        <v>7816</v>
      </c>
      <c r="F169" s="4" t="s">
        <v>208</v>
      </c>
      <c r="G169" s="6">
        <v>377756</v>
      </c>
      <c r="H169" s="6">
        <v>207</v>
      </c>
    </row>
    <row r="170" spans="1:8" ht="14.55" customHeight="1" x14ac:dyDescent="0.25">
      <c r="A170" s="4" t="s">
        <v>200</v>
      </c>
      <c r="B170" s="4">
        <v>2021</v>
      </c>
      <c r="C170" s="4" t="s">
        <v>152</v>
      </c>
      <c r="D170" s="4" t="s">
        <v>153</v>
      </c>
      <c r="E170" s="6">
        <v>3281</v>
      </c>
      <c r="F170" s="4" t="s">
        <v>208</v>
      </c>
      <c r="G170" s="6">
        <v>129881</v>
      </c>
      <c r="H170" s="6">
        <v>253</v>
      </c>
    </row>
    <row r="171" spans="1:8" ht="14.55" customHeight="1" x14ac:dyDescent="0.25">
      <c r="A171" s="4" t="s">
        <v>200</v>
      </c>
      <c r="B171" s="4">
        <v>2021</v>
      </c>
      <c r="C171" s="4" t="s">
        <v>154</v>
      </c>
      <c r="D171" s="4" t="s">
        <v>155</v>
      </c>
      <c r="E171" s="6">
        <v>3869</v>
      </c>
      <c r="F171" s="4" t="s">
        <v>208</v>
      </c>
      <c r="G171" s="6">
        <v>153720</v>
      </c>
      <c r="H171" s="6">
        <v>252</v>
      </c>
    </row>
    <row r="172" spans="1:8" ht="14.55" customHeight="1" x14ac:dyDescent="0.25">
      <c r="A172" s="4" t="s">
        <v>200</v>
      </c>
      <c r="B172" s="4">
        <v>2021</v>
      </c>
      <c r="C172" s="4" t="s">
        <v>156</v>
      </c>
      <c r="D172" s="4" t="s">
        <v>157</v>
      </c>
      <c r="E172" s="6">
        <v>11446</v>
      </c>
      <c r="F172" s="4" t="s">
        <v>208</v>
      </c>
      <c r="G172" s="6">
        <v>575275</v>
      </c>
      <c r="H172" s="6">
        <v>199</v>
      </c>
    </row>
    <row r="173" spans="1:8" ht="14.55" customHeight="1" x14ac:dyDescent="0.25">
      <c r="A173" s="4" t="s">
        <v>200</v>
      </c>
      <c r="B173" s="4">
        <v>2021</v>
      </c>
      <c r="C173" s="4" t="s">
        <v>158</v>
      </c>
      <c r="D173" s="4" t="s">
        <v>159</v>
      </c>
      <c r="E173" s="6">
        <v>10400</v>
      </c>
      <c r="F173" s="4" t="s">
        <v>208</v>
      </c>
      <c r="G173" s="6">
        <v>486310</v>
      </c>
      <c r="H173" s="6">
        <v>214</v>
      </c>
    </row>
    <row r="174" spans="1:8" ht="14.55" customHeight="1" x14ac:dyDescent="0.25">
      <c r="A174" s="4" t="s">
        <v>200</v>
      </c>
      <c r="B174" s="4">
        <v>2021</v>
      </c>
      <c r="C174" s="4" t="s">
        <v>160</v>
      </c>
      <c r="D174" s="4" t="s">
        <v>161</v>
      </c>
      <c r="E174" s="6">
        <v>9460</v>
      </c>
      <c r="F174" s="4" t="s">
        <v>208</v>
      </c>
      <c r="G174" s="6">
        <v>466553</v>
      </c>
      <c r="H174" s="6">
        <v>203</v>
      </c>
    </row>
    <row r="175" spans="1:8" ht="14.55" customHeight="1" x14ac:dyDescent="0.25">
      <c r="A175" s="4" t="s">
        <v>200</v>
      </c>
      <c r="B175" s="4">
        <v>2021</v>
      </c>
      <c r="C175" s="4" t="s">
        <v>162</v>
      </c>
      <c r="D175" s="4" t="s">
        <v>163</v>
      </c>
      <c r="E175" s="6">
        <v>7846</v>
      </c>
      <c r="F175" s="4" t="s">
        <v>208</v>
      </c>
      <c r="G175" s="6">
        <v>355114</v>
      </c>
      <c r="H175" s="6">
        <v>221</v>
      </c>
    </row>
    <row r="176" spans="1:8" ht="14.55" customHeight="1" x14ac:dyDescent="0.25">
      <c r="A176" s="4" t="s">
        <v>200</v>
      </c>
      <c r="B176" s="4">
        <v>2021</v>
      </c>
      <c r="C176" s="4" t="s">
        <v>164</v>
      </c>
      <c r="D176" s="4" t="s">
        <v>165</v>
      </c>
      <c r="E176" s="6">
        <v>7585</v>
      </c>
      <c r="F176" s="4" t="s">
        <v>208</v>
      </c>
      <c r="G176" s="6">
        <v>267924</v>
      </c>
      <c r="H176" s="6">
        <v>283</v>
      </c>
    </row>
    <row r="177" spans="1:8" ht="14.55" customHeight="1" x14ac:dyDescent="0.25">
      <c r="A177" s="4" t="s">
        <v>200</v>
      </c>
      <c r="B177" s="4">
        <v>2021</v>
      </c>
      <c r="C177" s="4" t="s">
        <v>166</v>
      </c>
      <c r="D177" s="4" t="s">
        <v>167</v>
      </c>
      <c r="E177" s="6">
        <v>7217</v>
      </c>
      <c r="F177" s="4" t="s">
        <v>208</v>
      </c>
      <c r="G177" s="6">
        <v>323262</v>
      </c>
      <c r="H177" s="6">
        <v>223</v>
      </c>
    </row>
    <row r="178" spans="1:8" ht="14.55" customHeight="1" x14ac:dyDescent="0.25">
      <c r="A178" s="4" t="s">
        <v>200</v>
      </c>
      <c r="B178" s="4">
        <v>2021</v>
      </c>
      <c r="C178" s="4" t="s">
        <v>168</v>
      </c>
      <c r="D178" s="4" t="s">
        <v>169</v>
      </c>
      <c r="E178" s="6">
        <v>12175</v>
      </c>
      <c r="F178" s="4" t="s">
        <v>208</v>
      </c>
      <c r="G178" s="6">
        <v>514966</v>
      </c>
      <c r="H178" s="6">
        <v>236</v>
      </c>
    </row>
    <row r="179" spans="1:8" ht="14.55" customHeight="1" x14ac:dyDescent="0.25">
      <c r="A179" s="4" t="s">
        <v>200</v>
      </c>
      <c r="B179" s="4">
        <v>2021</v>
      </c>
      <c r="C179" s="4" t="s">
        <v>170</v>
      </c>
      <c r="D179" s="4" t="s">
        <v>171</v>
      </c>
      <c r="E179" s="6">
        <v>16329</v>
      </c>
      <c r="F179" s="4" t="s">
        <v>208</v>
      </c>
      <c r="G179" s="6">
        <v>846188</v>
      </c>
      <c r="H179" s="6">
        <v>193</v>
      </c>
    </row>
    <row r="180" spans="1:8" ht="14.55" customHeight="1" x14ac:dyDescent="0.25">
      <c r="A180" s="4" t="s">
        <v>200</v>
      </c>
      <c r="B180" s="4">
        <v>2021</v>
      </c>
      <c r="C180" s="4" t="s">
        <v>76</v>
      </c>
      <c r="D180" s="4" t="s">
        <v>76</v>
      </c>
      <c r="E180" s="6">
        <v>206</v>
      </c>
      <c r="F180" s="4"/>
      <c r="G180" s="6"/>
      <c r="H180" s="6"/>
    </row>
    <row r="181" spans="1:8" ht="14.55" customHeight="1" x14ac:dyDescent="0.25">
      <c r="A181" s="4" t="s">
        <v>200</v>
      </c>
      <c r="B181" s="4">
        <v>2022</v>
      </c>
      <c r="C181" s="4" t="s">
        <v>87</v>
      </c>
      <c r="D181" s="4" t="s">
        <v>88</v>
      </c>
      <c r="E181" s="6">
        <v>6657</v>
      </c>
      <c r="F181" s="4" t="s">
        <v>209</v>
      </c>
      <c r="G181" s="6">
        <v>275869</v>
      </c>
      <c r="H181" s="6">
        <v>241</v>
      </c>
    </row>
    <row r="182" spans="1:8" ht="14.55" customHeight="1" x14ac:dyDescent="0.25">
      <c r="A182" s="4" t="s">
        <v>200</v>
      </c>
      <c r="B182" s="4">
        <v>2022</v>
      </c>
      <c r="C182" s="4" t="s">
        <v>90</v>
      </c>
      <c r="D182" s="4" t="s">
        <v>91</v>
      </c>
      <c r="E182" s="6">
        <v>8122</v>
      </c>
      <c r="F182" s="4" t="s">
        <v>209</v>
      </c>
      <c r="G182" s="6">
        <v>324788</v>
      </c>
      <c r="H182" s="6">
        <v>250</v>
      </c>
    </row>
    <row r="183" spans="1:8" ht="14.55" customHeight="1" x14ac:dyDescent="0.25">
      <c r="A183" s="4" t="s">
        <v>200</v>
      </c>
      <c r="B183" s="4">
        <v>2022</v>
      </c>
      <c r="C183" s="4" t="s">
        <v>92</v>
      </c>
      <c r="D183" s="4" t="s">
        <v>93</v>
      </c>
      <c r="E183" s="6">
        <v>9048</v>
      </c>
      <c r="F183" s="4" t="s">
        <v>209</v>
      </c>
      <c r="G183" s="6">
        <v>479347</v>
      </c>
      <c r="H183" s="6">
        <v>189</v>
      </c>
    </row>
    <row r="184" spans="1:8" ht="14.55" customHeight="1" x14ac:dyDescent="0.25">
      <c r="A184" s="4" t="s">
        <v>200</v>
      </c>
      <c r="B184" s="4">
        <v>2022</v>
      </c>
      <c r="C184" s="4" t="s">
        <v>94</v>
      </c>
      <c r="D184" s="4" t="s">
        <v>95</v>
      </c>
      <c r="E184" s="6">
        <v>9744</v>
      </c>
      <c r="F184" s="4" t="s">
        <v>209</v>
      </c>
      <c r="G184" s="6">
        <v>413177</v>
      </c>
      <c r="H184" s="6">
        <v>236</v>
      </c>
    </row>
    <row r="185" spans="1:8" ht="14.55" customHeight="1" x14ac:dyDescent="0.25">
      <c r="A185" s="4" t="s">
        <v>200</v>
      </c>
      <c r="B185" s="4">
        <v>2022</v>
      </c>
      <c r="C185" s="4" t="s">
        <v>96</v>
      </c>
      <c r="D185" s="4" t="s">
        <v>97</v>
      </c>
      <c r="E185" s="6">
        <v>6780</v>
      </c>
      <c r="F185" s="4" t="s">
        <v>209</v>
      </c>
      <c r="G185" s="6">
        <v>328182</v>
      </c>
      <c r="H185" s="6">
        <v>207</v>
      </c>
    </row>
    <row r="186" spans="1:8" ht="14.55" customHeight="1" x14ac:dyDescent="0.25">
      <c r="A186" s="4" t="s">
        <v>200</v>
      </c>
      <c r="B186" s="4">
        <v>2022</v>
      </c>
      <c r="C186" s="4" t="s">
        <v>98</v>
      </c>
      <c r="D186" s="4" t="s">
        <v>99</v>
      </c>
      <c r="E186" s="6">
        <v>12394</v>
      </c>
      <c r="F186" s="4" t="s">
        <v>209</v>
      </c>
      <c r="G186" s="6">
        <v>519517</v>
      </c>
      <c r="H186" s="6">
        <v>239</v>
      </c>
    </row>
    <row r="187" spans="1:8" ht="14.55" customHeight="1" x14ac:dyDescent="0.25">
      <c r="A187" s="4" t="s">
        <v>200</v>
      </c>
      <c r="B187" s="4">
        <v>2022</v>
      </c>
      <c r="C187" s="4" t="s">
        <v>100</v>
      </c>
      <c r="D187" s="4" t="s">
        <v>101</v>
      </c>
      <c r="E187" s="6">
        <v>6751</v>
      </c>
      <c r="F187" s="4" t="s">
        <v>209</v>
      </c>
      <c r="G187" s="6">
        <v>270520</v>
      </c>
      <c r="H187" s="6">
        <v>250</v>
      </c>
    </row>
    <row r="188" spans="1:8" ht="14.55" customHeight="1" x14ac:dyDescent="0.25">
      <c r="A188" s="4" t="s">
        <v>200</v>
      </c>
      <c r="B188" s="4">
        <v>2022</v>
      </c>
      <c r="C188" s="4" t="s">
        <v>102</v>
      </c>
      <c r="D188" s="4" t="s">
        <v>103</v>
      </c>
      <c r="E188" s="6">
        <v>15970</v>
      </c>
      <c r="F188" s="4" t="s">
        <v>209</v>
      </c>
      <c r="G188" s="6">
        <v>869510</v>
      </c>
      <c r="H188" s="6">
        <v>184</v>
      </c>
    </row>
    <row r="189" spans="1:8" ht="14.55" customHeight="1" x14ac:dyDescent="0.25">
      <c r="A189" s="4" t="s">
        <v>200</v>
      </c>
      <c r="B189" s="4">
        <v>2022</v>
      </c>
      <c r="C189" s="4" t="s">
        <v>104</v>
      </c>
      <c r="D189" s="4" t="s">
        <v>105</v>
      </c>
      <c r="E189" s="6">
        <v>3681</v>
      </c>
      <c r="F189" s="4" t="s">
        <v>209</v>
      </c>
      <c r="G189" s="6">
        <v>140900</v>
      </c>
      <c r="H189" s="6">
        <v>261</v>
      </c>
    </row>
    <row r="190" spans="1:8" ht="14.55" customHeight="1" x14ac:dyDescent="0.25">
      <c r="A190" s="4" t="s">
        <v>200</v>
      </c>
      <c r="B190" s="4">
        <v>2022</v>
      </c>
      <c r="C190" s="4" t="s">
        <v>106</v>
      </c>
      <c r="D190" s="4" t="s">
        <v>107</v>
      </c>
      <c r="E190" s="6">
        <v>7222</v>
      </c>
      <c r="F190" s="4" t="s">
        <v>209</v>
      </c>
      <c r="G190" s="6">
        <v>291690</v>
      </c>
      <c r="H190" s="6">
        <v>248</v>
      </c>
    </row>
    <row r="191" spans="1:8" ht="14.55" customHeight="1" x14ac:dyDescent="0.25">
      <c r="A191" s="4" t="s">
        <v>200</v>
      </c>
      <c r="B191" s="4">
        <v>2022</v>
      </c>
      <c r="C191" s="4" t="s">
        <v>108</v>
      </c>
      <c r="D191" s="4" t="s">
        <v>109</v>
      </c>
      <c r="E191" s="6">
        <v>7564</v>
      </c>
      <c r="F191" s="4" t="s">
        <v>209</v>
      </c>
      <c r="G191" s="6">
        <v>352734</v>
      </c>
      <c r="H191" s="6">
        <v>214</v>
      </c>
    </row>
    <row r="192" spans="1:8" ht="14.55" customHeight="1" x14ac:dyDescent="0.25">
      <c r="A192" s="4" t="s">
        <v>200</v>
      </c>
      <c r="B192" s="4">
        <v>2022</v>
      </c>
      <c r="C192" s="4" t="s">
        <v>110</v>
      </c>
      <c r="D192" s="4" t="s">
        <v>111</v>
      </c>
      <c r="E192" s="6">
        <v>7826</v>
      </c>
      <c r="F192" s="4" t="s">
        <v>209</v>
      </c>
      <c r="G192" s="6">
        <v>362526</v>
      </c>
      <c r="H192" s="6">
        <v>216</v>
      </c>
    </row>
    <row r="193" spans="1:8" ht="14.55" customHeight="1" x14ac:dyDescent="0.25">
      <c r="A193" s="4" t="s">
        <v>200</v>
      </c>
      <c r="B193" s="4">
        <v>2022</v>
      </c>
      <c r="C193" s="4" t="s">
        <v>112</v>
      </c>
      <c r="D193" s="4" t="s">
        <v>113</v>
      </c>
      <c r="E193" s="6">
        <v>4868</v>
      </c>
      <c r="F193" s="4" t="s">
        <v>209</v>
      </c>
      <c r="G193" s="6">
        <v>238577</v>
      </c>
      <c r="H193" s="6">
        <v>204</v>
      </c>
    </row>
    <row r="194" spans="1:8" ht="14.55" customHeight="1" x14ac:dyDescent="0.25">
      <c r="A194" s="4" t="s">
        <v>200</v>
      </c>
      <c r="B194" s="4">
        <v>2022</v>
      </c>
      <c r="C194" s="4" t="s">
        <v>114</v>
      </c>
      <c r="D194" s="4" t="s">
        <v>115</v>
      </c>
      <c r="E194" s="6">
        <v>6046</v>
      </c>
      <c r="F194" s="4" t="s">
        <v>209</v>
      </c>
      <c r="G194" s="6">
        <v>247650</v>
      </c>
      <c r="H194" s="6">
        <v>244</v>
      </c>
    </row>
    <row r="195" spans="1:8" ht="14.55" customHeight="1" x14ac:dyDescent="0.25">
      <c r="A195" s="4" t="s">
        <v>200</v>
      </c>
      <c r="B195" s="4">
        <v>2022</v>
      </c>
      <c r="C195" s="4" t="s">
        <v>116</v>
      </c>
      <c r="D195" s="4" t="s">
        <v>117</v>
      </c>
      <c r="E195" s="6">
        <v>4358</v>
      </c>
      <c r="F195" s="4" t="s">
        <v>209</v>
      </c>
      <c r="G195" s="6">
        <v>195451</v>
      </c>
      <c r="H195" s="6">
        <v>223</v>
      </c>
    </row>
    <row r="196" spans="1:8" ht="14.55" customHeight="1" x14ac:dyDescent="0.25">
      <c r="A196" s="4" t="s">
        <v>200</v>
      </c>
      <c r="B196" s="4">
        <v>2022</v>
      </c>
      <c r="C196" s="4" t="s">
        <v>118</v>
      </c>
      <c r="D196" s="4" t="s">
        <v>119</v>
      </c>
      <c r="E196" s="6">
        <v>18657</v>
      </c>
      <c r="F196" s="4" t="s">
        <v>209</v>
      </c>
      <c r="G196" s="6">
        <v>1036952</v>
      </c>
      <c r="H196" s="6">
        <v>180</v>
      </c>
    </row>
    <row r="197" spans="1:8" ht="14.55" customHeight="1" x14ac:dyDescent="0.25">
      <c r="A197" s="4" t="s">
        <v>200</v>
      </c>
      <c r="B197" s="4">
        <v>2022</v>
      </c>
      <c r="C197" s="4" t="s">
        <v>120</v>
      </c>
      <c r="D197" s="4" t="s">
        <v>121</v>
      </c>
      <c r="E197" s="6">
        <v>12320</v>
      </c>
      <c r="F197" s="4" t="s">
        <v>209</v>
      </c>
      <c r="G197" s="6">
        <v>578457</v>
      </c>
      <c r="H197" s="6">
        <v>213</v>
      </c>
    </row>
    <row r="198" spans="1:8" ht="14.55" customHeight="1" x14ac:dyDescent="0.25">
      <c r="A198" s="4" t="s">
        <v>200</v>
      </c>
      <c r="B198" s="4">
        <v>2022</v>
      </c>
      <c r="C198" s="4" t="s">
        <v>122</v>
      </c>
      <c r="D198" s="4" t="s">
        <v>123</v>
      </c>
      <c r="E198" s="6">
        <v>5447</v>
      </c>
      <c r="F198" s="4" t="s">
        <v>209</v>
      </c>
      <c r="G198" s="6">
        <v>229726</v>
      </c>
      <c r="H198" s="6">
        <v>237</v>
      </c>
    </row>
    <row r="199" spans="1:8" ht="14.55" customHeight="1" x14ac:dyDescent="0.25">
      <c r="A199" s="4" t="s">
        <v>200</v>
      </c>
      <c r="B199" s="4">
        <v>2022</v>
      </c>
      <c r="C199" s="4" t="s">
        <v>124</v>
      </c>
      <c r="D199" s="4" t="s">
        <v>125</v>
      </c>
      <c r="E199" s="6">
        <v>10421</v>
      </c>
      <c r="F199" s="4" t="s">
        <v>209</v>
      </c>
      <c r="G199" s="6">
        <v>470565</v>
      </c>
      <c r="H199" s="6">
        <v>221</v>
      </c>
    </row>
    <row r="200" spans="1:8" ht="14.55" customHeight="1" x14ac:dyDescent="0.25">
      <c r="A200" s="4" t="s">
        <v>200</v>
      </c>
      <c r="B200" s="4">
        <v>2022</v>
      </c>
      <c r="C200" s="4" t="s">
        <v>126</v>
      </c>
      <c r="D200" s="4" t="s">
        <v>127</v>
      </c>
      <c r="E200" s="6">
        <v>11883</v>
      </c>
      <c r="F200" s="4" t="s">
        <v>209</v>
      </c>
      <c r="G200" s="6">
        <v>493605</v>
      </c>
      <c r="H200" s="6">
        <v>241</v>
      </c>
    </row>
    <row r="201" spans="1:8" ht="14.55" customHeight="1" x14ac:dyDescent="0.25">
      <c r="A201" s="4" t="s">
        <v>200</v>
      </c>
      <c r="B201" s="4">
        <v>2022</v>
      </c>
      <c r="C201" s="4" t="s">
        <v>128</v>
      </c>
      <c r="D201" s="4" t="s">
        <v>129</v>
      </c>
      <c r="E201" s="6">
        <v>13970</v>
      </c>
      <c r="F201" s="4" t="s">
        <v>209</v>
      </c>
      <c r="G201" s="6">
        <v>554538</v>
      </c>
      <c r="H201" s="6">
        <v>252</v>
      </c>
    </row>
    <row r="202" spans="1:8" ht="14.55" customHeight="1" x14ac:dyDescent="0.25">
      <c r="A202" s="4" t="s">
        <v>200</v>
      </c>
      <c r="B202" s="4">
        <v>2022</v>
      </c>
      <c r="C202" s="4" t="s">
        <v>130</v>
      </c>
      <c r="D202" s="4" t="s">
        <v>131</v>
      </c>
      <c r="E202" s="6">
        <v>11569</v>
      </c>
      <c r="F202" s="4" t="s">
        <v>209</v>
      </c>
      <c r="G202" s="6">
        <v>573303</v>
      </c>
      <c r="H202" s="6">
        <v>202</v>
      </c>
    </row>
    <row r="203" spans="1:8" ht="14.55" customHeight="1" x14ac:dyDescent="0.25">
      <c r="A203" s="4" t="s">
        <v>200</v>
      </c>
      <c r="B203" s="4">
        <v>2022</v>
      </c>
      <c r="C203" s="4" t="s">
        <v>132</v>
      </c>
      <c r="D203" s="4" t="s">
        <v>133</v>
      </c>
      <c r="E203" s="6">
        <v>8423</v>
      </c>
      <c r="F203" s="4" t="s">
        <v>209</v>
      </c>
      <c r="G203" s="6">
        <v>353126</v>
      </c>
      <c r="H203" s="6">
        <v>239</v>
      </c>
    </row>
    <row r="204" spans="1:8" ht="14.55" customHeight="1" x14ac:dyDescent="0.25">
      <c r="A204" s="4" t="s">
        <v>200</v>
      </c>
      <c r="B204" s="4">
        <v>2022</v>
      </c>
      <c r="C204" s="4" t="s">
        <v>134</v>
      </c>
      <c r="D204" s="4" t="s">
        <v>135</v>
      </c>
      <c r="E204" s="6">
        <v>5713</v>
      </c>
      <c r="F204" s="4" t="s">
        <v>209</v>
      </c>
      <c r="G204" s="6">
        <v>206098</v>
      </c>
      <c r="H204" s="6">
        <v>277</v>
      </c>
    </row>
    <row r="205" spans="1:8" ht="14.55" customHeight="1" x14ac:dyDescent="0.25">
      <c r="A205" s="4" t="s">
        <v>200</v>
      </c>
      <c r="B205" s="4">
        <v>2022</v>
      </c>
      <c r="C205" s="4" t="s">
        <v>136</v>
      </c>
      <c r="D205" s="4" t="s">
        <v>137</v>
      </c>
      <c r="E205" s="6">
        <v>8801</v>
      </c>
      <c r="F205" s="4" t="s">
        <v>209</v>
      </c>
      <c r="G205" s="6">
        <v>390775</v>
      </c>
      <c r="H205" s="6">
        <v>225</v>
      </c>
    </row>
    <row r="206" spans="1:8" ht="14.55" customHeight="1" x14ac:dyDescent="0.25">
      <c r="A206" s="4" t="s">
        <v>200</v>
      </c>
      <c r="B206" s="4">
        <v>2022</v>
      </c>
      <c r="C206" s="4" t="s">
        <v>138</v>
      </c>
      <c r="D206" s="4" t="s">
        <v>139</v>
      </c>
      <c r="E206" s="6">
        <v>7233</v>
      </c>
      <c r="F206" s="4" t="s">
        <v>209</v>
      </c>
      <c r="G206" s="6">
        <v>282819</v>
      </c>
      <c r="H206" s="6">
        <v>256</v>
      </c>
    </row>
    <row r="207" spans="1:8" ht="14.55" customHeight="1" x14ac:dyDescent="0.25">
      <c r="A207" s="4" t="s">
        <v>200</v>
      </c>
      <c r="B207" s="4">
        <v>2022</v>
      </c>
      <c r="C207" s="4" t="s">
        <v>140</v>
      </c>
      <c r="D207" s="4" t="s">
        <v>141</v>
      </c>
      <c r="E207" s="6">
        <v>8390</v>
      </c>
      <c r="F207" s="4" t="s">
        <v>209</v>
      </c>
      <c r="G207" s="6">
        <v>457649</v>
      </c>
      <c r="H207" s="6">
        <v>183</v>
      </c>
    </row>
    <row r="208" spans="1:8" ht="14.55" customHeight="1" x14ac:dyDescent="0.25">
      <c r="A208" s="4" t="s">
        <v>200</v>
      </c>
      <c r="B208" s="4">
        <v>2022</v>
      </c>
      <c r="C208" s="4" t="s">
        <v>142</v>
      </c>
      <c r="D208" s="4" t="s">
        <v>143</v>
      </c>
      <c r="E208" s="6">
        <v>14841</v>
      </c>
      <c r="F208" s="4" t="s">
        <v>209</v>
      </c>
      <c r="G208" s="6">
        <v>689347</v>
      </c>
      <c r="H208" s="6">
        <v>215</v>
      </c>
    </row>
    <row r="209" spans="1:8" ht="14.55" customHeight="1" x14ac:dyDescent="0.25">
      <c r="A209" s="4" t="s">
        <v>200</v>
      </c>
      <c r="B209" s="4">
        <v>2022</v>
      </c>
      <c r="C209" s="4" t="s">
        <v>144</v>
      </c>
      <c r="D209" s="4" t="s">
        <v>145</v>
      </c>
      <c r="E209" s="6">
        <v>20919</v>
      </c>
      <c r="F209" s="4" t="s">
        <v>209</v>
      </c>
      <c r="G209" s="6">
        <v>1017717</v>
      </c>
      <c r="H209" s="6">
        <v>206</v>
      </c>
    </row>
    <row r="210" spans="1:8" ht="14.55" customHeight="1" x14ac:dyDescent="0.25">
      <c r="A210" s="4" t="s">
        <v>200</v>
      </c>
      <c r="B210" s="4">
        <v>2022</v>
      </c>
      <c r="C210" s="4" t="s">
        <v>146</v>
      </c>
      <c r="D210" s="4" t="s">
        <v>147</v>
      </c>
      <c r="E210" s="6">
        <v>16254</v>
      </c>
      <c r="F210" s="4" t="s">
        <v>209</v>
      </c>
      <c r="G210" s="6">
        <v>671191</v>
      </c>
      <c r="H210" s="6">
        <v>242</v>
      </c>
    </row>
    <row r="211" spans="1:8" ht="14.55" customHeight="1" x14ac:dyDescent="0.25">
      <c r="A211" s="4" t="s">
        <v>200</v>
      </c>
      <c r="B211" s="4">
        <v>2022</v>
      </c>
      <c r="C211" s="4" t="s">
        <v>148</v>
      </c>
      <c r="D211" s="4" t="s">
        <v>149</v>
      </c>
      <c r="E211" s="6">
        <v>6118</v>
      </c>
      <c r="F211" s="4" t="s">
        <v>209</v>
      </c>
      <c r="G211" s="6">
        <v>245658</v>
      </c>
      <c r="H211" s="6">
        <v>249</v>
      </c>
    </row>
    <row r="212" spans="1:8" ht="14.55" customHeight="1" x14ac:dyDescent="0.25">
      <c r="A212" s="4" t="s">
        <v>200</v>
      </c>
      <c r="B212" s="4">
        <v>2022</v>
      </c>
      <c r="C212" s="4" t="s">
        <v>150</v>
      </c>
      <c r="D212" s="4" t="s">
        <v>151</v>
      </c>
      <c r="E212" s="6">
        <v>8008</v>
      </c>
      <c r="F212" s="4" t="s">
        <v>209</v>
      </c>
      <c r="G212" s="6">
        <v>388831</v>
      </c>
      <c r="H212" s="6">
        <v>206</v>
      </c>
    </row>
    <row r="213" spans="1:8" ht="14.55" customHeight="1" x14ac:dyDescent="0.25">
      <c r="A213" s="4" t="s">
        <v>200</v>
      </c>
      <c r="B213" s="4">
        <v>2022</v>
      </c>
      <c r="C213" s="4" t="s">
        <v>152</v>
      </c>
      <c r="D213" s="4" t="s">
        <v>153</v>
      </c>
      <c r="E213" s="6">
        <v>3342</v>
      </c>
      <c r="F213" s="4" t="s">
        <v>209</v>
      </c>
      <c r="G213" s="6">
        <v>138882</v>
      </c>
      <c r="H213" s="6">
        <v>241</v>
      </c>
    </row>
    <row r="214" spans="1:8" ht="14.55" customHeight="1" x14ac:dyDescent="0.25">
      <c r="A214" s="4" t="s">
        <v>200</v>
      </c>
      <c r="B214" s="4">
        <v>2022</v>
      </c>
      <c r="C214" s="4" t="s">
        <v>154</v>
      </c>
      <c r="D214" s="4" t="s">
        <v>155</v>
      </c>
      <c r="E214" s="6">
        <v>3943</v>
      </c>
      <c r="F214" s="4" t="s">
        <v>209</v>
      </c>
      <c r="G214" s="6">
        <v>154913</v>
      </c>
      <c r="H214" s="6">
        <v>255</v>
      </c>
    </row>
    <row r="215" spans="1:8" ht="14.55" customHeight="1" x14ac:dyDescent="0.25">
      <c r="A215" s="4" t="s">
        <v>200</v>
      </c>
      <c r="B215" s="4">
        <v>2022</v>
      </c>
      <c r="C215" s="4" t="s">
        <v>156</v>
      </c>
      <c r="D215" s="4" t="s">
        <v>157</v>
      </c>
      <c r="E215" s="6">
        <v>11447</v>
      </c>
      <c r="F215" s="4" t="s">
        <v>209</v>
      </c>
      <c r="G215" s="6">
        <v>586172</v>
      </c>
      <c r="H215" s="6">
        <v>195</v>
      </c>
    </row>
    <row r="216" spans="1:8" ht="14.55" customHeight="1" x14ac:dyDescent="0.25">
      <c r="A216" s="4" t="s">
        <v>200</v>
      </c>
      <c r="B216" s="4">
        <v>2022</v>
      </c>
      <c r="C216" s="4" t="s">
        <v>158</v>
      </c>
      <c r="D216" s="4" t="s">
        <v>159</v>
      </c>
      <c r="E216" s="6">
        <v>10737</v>
      </c>
      <c r="F216" s="4" t="s">
        <v>209</v>
      </c>
      <c r="G216" s="6">
        <v>500548</v>
      </c>
      <c r="H216" s="6">
        <v>215</v>
      </c>
    </row>
    <row r="217" spans="1:8" ht="14.55" customHeight="1" x14ac:dyDescent="0.25">
      <c r="A217" s="4" t="s">
        <v>200</v>
      </c>
      <c r="B217" s="4">
        <v>2022</v>
      </c>
      <c r="C217" s="4" t="s">
        <v>160</v>
      </c>
      <c r="D217" s="4" t="s">
        <v>161</v>
      </c>
      <c r="E217" s="6">
        <v>9956</v>
      </c>
      <c r="F217" s="4" t="s">
        <v>209</v>
      </c>
      <c r="G217" s="6">
        <v>480453</v>
      </c>
      <c r="H217" s="6">
        <v>207</v>
      </c>
    </row>
    <row r="218" spans="1:8" ht="14.55" customHeight="1" x14ac:dyDescent="0.25">
      <c r="A218" s="4" t="s">
        <v>200</v>
      </c>
      <c r="B218" s="4">
        <v>2022</v>
      </c>
      <c r="C218" s="4" t="s">
        <v>162</v>
      </c>
      <c r="D218" s="4" t="s">
        <v>163</v>
      </c>
      <c r="E218" s="6">
        <v>7935</v>
      </c>
      <c r="F218" s="4" t="s">
        <v>209</v>
      </c>
      <c r="G218" s="6">
        <v>362718</v>
      </c>
      <c r="H218" s="6">
        <v>219</v>
      </c>
    </row>
    <row r="219" spans="1:8" ht="14.55" customHeight="1" x14ac:dyDescent="0.25">
      <c r="A219" s="4" t="s">
        <v>200</v>
      </c>
      <c r="B219" s="4">
        <v>2022</v>
      </c>
      <c r="C219" s="4" t="s">
        <v>164</v>
      </c>
      <c r="D219" s="4" t="s">
        <v>165</v>
      </c>
      <c r="E219" s="6">
        <v>7653</v>
      </c>
      <c r="F219" s="4" t="s">
        <v>209</v>
      </c>
      <c r="G219" s="6">
        <v>278568</v>
      </c>
      <c r="H219" s="6">
        <v>275</v>
      </c>
    </row>
    <row r="220" spans="1:8" ht="14.55" customHeight="1" x14ac:dyDescent="0.25">
      <c r="A220" s="4" t="s">
        <v>200</v>
      </c>
      <c r="B220" s="4">
        <v>2022</v>
      </c>
      <c r="C220" s="4" t="s">
        <v>166</v>
      </c>
      <c r="D220" s="4" t="s">
        <v>167</v>
      </c>
      <c r="E220" s="6">
        <v>7132</v>
      </c>
      <c r="F220" s="4" t="s">
        <v>209</v>
      </c>
      <c r="G220" s="6">
        <v>332387</v>
      </c>
      <c r="H220" s="6">
        <v>215</v>
      </c>
    </row>
    <row r="221" spans="1:8" ht="14.55" customHeight="1" x14ac:dyDescent="0.25">
      <c r="A221" s="4" t="s">
        <v>200</v>
      </c>
      <c r="B221" s="4">
        <v>2022</v>
      </c>
      <c r="C221" s="4" t="s">
        <v>168</v>
      </c>
      <c r="D221" s="4" t="s">
        <v>169</v>
      </c>
      <c r="E221" s="6">
        <v>11974</v>
      </c>
      <c r="F221" s="4" t="s">
        <v>209</v>
      </c>
      <c r="G221" s="6">
        <v>528711</v>
      </c>
      <c r="H221" s="6">
        <v>226</v>
      </c>
    </row>
    <row r="222" spans="1:8" ht="14.55" customHeight="1" x14ac:dyDescent="0.25">
      <c r="A222" s="4" t="s">
        <v>200</v>
      </c>
      <c r="B222" s="4">
        <v>2022</v>
      </c>
      <c r="C222" s="4" t="s">
        <v>170</v>
      </c>
      <c r="D222" s="4" t="s">
        <v>171</v>
      </c>
      <c r="E222" s="6">
        <v>17139</v>
      </c>
      <c r="F222" s="4" t="s">
        <v>209</v>
      </c>
      <c r="G222" s="6">
        <v>873077</v>
      </c>
      <c r="H222" s="6">
        <v>196</v>
      </c>
    </row>
    <row r="223" spans="1:8" ht="14.55" customHeight="1" x14ac:dyDescent="0.25">
      <c r="A223" s="4" t="s">
        <v>200</v>
      </c>
      <c r="B223" s="4">
        <v>2022</v>
      </c>
      <c r="C223" s="4" t="s">
        <v>76</v>
      </c>
      <c r="D223" s="4" t="s">
        <v>76</v>
      </c>
      <c r="E223" s="6">
        <v>295</v>
      </c>
      <c r="F223" s="4"/>
      <c r="G223" s="6"/>
      <c r="H223" s="6"/>
    </row>
    <row r="224" spans="1:8" ht="14.55" customHeight="1" x14ac:dyDescent="0.25">
      <c r="A224" s="4" t="s">
        <v>200</v>
      </c>
      <c r="B224" s="4">
        <v>2023</v>
      </c>
      <c r="C224" s="4" t="s">
        <v>87</v>
      </c>
      <c r="D224" s="4" t="s">
        <v>88</v>
      </c>
      <c r="E224" s="6">
        <v>7984</v>
      </c>
      <c r="F224" s="4" t="s">
        <v>210</v>
      </c>
      <c r="G224" s="6">
        <v>282871</v>
      </c>
      <c r="H224" s="6">
        <v>282</v>
      </c>
    </row>
    <row r="225" spans="1:8" ht="14.55" customHeight="1" x14ac:dyDescent="0.25">
      <c r="A225" s="4" t="s">
        <v>200</v>
      </c>
      <c r="B225" s="4">
        <v>2023</v>
      </c>
      <c r="C225" s="4" t="s">
        <v>90</v>
      </c>
      <c r="D225" s="4" t="s">
        <v>91</v>
      </c>
      <c r="E225" s="6">
        <v>10102</v>
      </c>
      <c r="F225" s="4" t="s">
        <v>210</v>
      </c>
      <c r="G225" s="6">
        <v>337816</v>
      </c>
      <c r="H225" s="6">
        <v>299</v>
      </c>
    </row>
    <row r="226" spans="1:8" ht="14.55" customHeight="1" x14ac:dyDescent="0.25">
      <c r="A226" s="4" t="s">
        <v>200</v>
      </c>
      <c r="B226" s="4">
        <v>2023</v>
      </c>
      <c r="C226" s="4" t="s">
        <v>92</v>
      </c>
      <c r="D226" s="4" t="s">
        <v>93</v>
      </c>
      <c r="E226" s="6">
        <v>11412</v>
      </c>
      <c r="F226" s="4" t="s">
        <v>210</v>
      </c>
      <c r="G226" s="6">
        <v>494214</v>
      </c>
      <c r="H226" s="6">
        <v>231</v>
      </c>
    </row>
    <row r="227" spans="1:8" ht="14.55" customHeight="1" x14ac:dyDescent="0.25">
      <c r="A227" s="4" t="s">
        <v>200</v>
      </c>
      <c r="B227" s="4">
        <v>2023</v>
      </c>
      <c r="C227" s="4" t="s">
        <v>94</v>
      </c>
      <c r="D227" s="4" t="s">
        <v>95</v>
      </c>
      <c r="E227" s="6">
        <v>11741</v>
      </c>
      <c r="F227" s="4" t="s">
        <v>210</v>
      </c>
      <c r="G227" s="6">
        <v>423581</v>
      </c>
      <c r="H227" s="6">
        <v>277</v>
      </c>
    </row>
    <row r="228" spans="1:8" ht="14.55" customHeight="1" x14ac:dyDescent="0.25">
      <c r="A228" s="4" t="s">
        <v>200</v>
      </c>
      <c r="B228" s="4">
        <v>2023</v>
      </c>
      <c r="C228" s="4" t="s">
        <v>96</v>
      </c>
      <c r="D228" s="4" t="s">
        <v>97</v>
      </c>
      <c r="E228" s="6">
        <v>8182</v>
      </c>
      <c r="F228" s="4" t="s">
        <v>210</v>
      </c>
      <c r="G228" s="6">
        <v>333865</v>
      </c>
      <c r="H228" s="6">
        <v>245</v>
      </c>
    </row>
    <row r="229" spans="1:8" ht="14.55" customHeight="1" x14ac:dyDescent="0.25">
      <c r="A229" s="4" t="s">
        <v>200</v>
      </c>
      <c r="B229" s="4">
        <v>2023</v>
      </c>
      <c r="C229" s="4" t="s">
        <v>98</v>
      </c>
      <c r="D229" s="4" t="s">
        <v>99</v>
      </c>
      <c r="E229" s="6">
        <v>15259</v>
      </c>
      <c r="F229" s="4" t="s">
        <v>210</v>
      </c>
      <c r="G229" s="6">
        <v>537513</v>
      </c>
      <c r="H229" s="6">
        <v>284</v>
      </c>
    </row>
    <row r="230" spans="1:8" ht="14.55" customHeight="1" x14ac:dyDescent="0.25">
      <c r="A230" s="4" t="s">
        <v>200</v>
      </c>
      <c r="B230" s="4">
        <v>2023</v>
      </c>
      <c r="C230" s="4" t="s">
        <v>100</v>
      </c>
      <c r="D230" s="4" t="s">
        <v>101</v>
      </c>
      <c r="E230" s="6">
        <v>8388</v>
      </c>
      <c r="F230" s="4" t="s">
        <v>210</v>
      </c>
      <c r="G230" s="6">
        <v>276816</v>
      </c>
      <c r="H230" s="6">
        <v>303</v>
      </c>
    </row>
    <row r="231" spans="1:8" ht="14.55" customHeight="1" x14ac:dyDescent="0.25">
      <c r="A231" s="4" t="s">
        <v>200</v>
      </c>
      <c r="B231" s="4">
        <v>2023</v>
      </c>
      <c r="C231" s="4" t="s">
        <v>102</v>
      </c>
      <c r="D231" s="4" t="s">
        <v>103</v>
      </c>
      <c r="E231" s="6">
        <v>20236</v>
      </c>
      <c r="F231" s="4" t="s">
        <v>210</v>
      </c>
      <c r="G231" s="6">
        <v>880131</v>
      </c>
      <c r="H231" s="6">
        <v>230</v>
      </c>
    </row>
    <row r="232" spans="1:8" ht="14.55" customHeight="1" x14ac:dyDescent="0.25">
      <c r="A232" s="4" t="s">
        <v>200</v>
      </c>
      <c r="B232" s="4">
        <v>2023</v>
      </c>
      <c r="C232" s="4" t="s">
        <v>104</v>
      </c>
      <c r="D232" s="4" t="s">
        <v>105</v>
      </c>
      <c r="E232" s="6">
        <v>4283</v>
      </c>
      <c r="F232" s="4" t="s">
        <v>210</v>
      </c>
      <c r="G232" s="6">
        <v>143926</v>
      </c>
      <c r="H232" s="6">
        <v>298</v>
      </c>
    </row>
    <row r="233" spans="1:8" ht="14.55" customHeight="1" x14ac:dyDescent="0.25">
      <c r="A233" s="4" t="s">
        <v>200</v>
      </c>
      <c r="B233" s="4">
        <v>2023</v>
      </c>
      <c r="C233" s="4" t="s">
        <v>106</v>
      </c>
      <c r="D233" s="4" t="s">
        <v>107</v>
      </c>
      <c r="E233" s="6">
        <v>8823</v>
      </c>
      <c r="F233" s="4" t="s">
        <v>210</v>
      </c>
      <c r="G233" s="6">
        <v>299176</v>
      </c>
      <c r="H233" s="6">
        <v>295</v>
      </c>
    </row>
    <row r="234" spans="1:8" ht="14.55" customHeight="1" x14ac:dyDescent="0.25">
      <c r="A234" s="4" t="s">
        <v>200</v>
      </c>
      <c r="B234" s="4">
        <v>2023</v>
      </c>
      <c r="C234" s="4" t="s">
        <v>108</v>
      </c>
      <c r="D234" s="4" t="s">
        <v>109</v>
      </c>
      <c r="E234" s="6">
        <v>9269</v>
      </c>
      <c r="F234" s="4" t="s">
        <v>210</v>
      </c>
      <c r="G234" s="6">
        <v>358968</v>
      </c>
      <c r="H234" s="6">
        <v>258</v>
      </c>
    </row>
    <row r="235" spans="1:8" ht="14.55" customHeight="1" x14ac:dyDescent="0.25">
      <c r="A235" s="4" t="s">
        <v>200</v>
      </c>
      <c r="B235" s="4">
        <v>2023</v>
      </c>
      <c r="C235" s="4" t="s">
        <v>110</v>
      </c>
      <c r="D235" s="4" t="s">
        <v>111</v>
      </c>
      <c r="E235" s="6">
        <v>9478</v>
      </c>
      <c r="F235" s="4" t="s">
        <v>210</v>
      </c>
      <c r="G235" s="6">
        <v>368217</v>
      </c>
      <c r="H235" s="6">
        <v>257</v>
      </c>
    </row>
    <row r="236" spans="1:8" ht="14.55" customHeight="1" x14ac:dyDescent="0.25">
      <c r="A236" s="4" t="s">
        <v>200</v>
      </c>
      <c r="B236" s="4">
        <v>2023</v>
      </c>
      <c r="C236" s="4" t="s">
        <v>112</v>
      </c>
      <c r="D236" s="4" t="s">
        <v>113</v>
      </c>
      <c r="E236" s="6">
        <v>5781</v>
      </c>
      <c r="F236" s="4" t="s">
        <v>210</v>
      </c>
      <c r="G236" s="6">
        <v>241906</v>
      </c>
      <c r="H236" s="6">
        <v>239</v>
      </c>
    </row>
    <row r="237" spans="1:8" ht="14.55" customHeight="1" x14ac:dyDescent="0.25">
      <c r="A237" s="4" t="s">
        <v>200</v>
      </c>
      <c r="B237" s="4">
        <v>2023</v>
      </c>
      <c r="C237" s="4" t="s">
        <v>114</v>
      </c>
      <c r="D237" s="4" t="s">
        <v>115</v>
      </c>
      <c r="E237" s="6">
        <v>7451</v>
      </c>
      <c r="F237" s="4" t="s">
        <v>210</v>
      </c>
      <c r="G237" s="6">
        <v>254603</v>
      </c>
      <c r="H237" s="6">
        <v>293</v>
      </c>
    </row>
    <row r="238" spans="1:8" ht="14.55" customHeight="1" x14ac:dyDescent="0.25">
      <c r="A238" s="4" t="s">
        <v>200</v>
      </c>
      <c r="B238" s="4">
        <v>2023</v>
      </c>
      <c r="C238" s="4" t="s">
        <v>116</v>
      </c>
      <c r="D238" s="4" t="s">
        <v>117</v>
      </c>
      <c r="E238" s="6">
        <v>5366</v>
      </c>
      <c r="F238" s="4" t="s">
        <v>210</v>
      </c>
      <c r="G238" s="6">
        <v>199824</v>
      </c>
      <c r="H238" s="6">
        <v>269</v>
      </c>
    </row>
    <row r="239" spans="1:8" ht="14.55" customHeight="1" x14ac:dyDescent="0.25">
      <c r="A239" s="4" t="s">
        <v>200</v>
      </c>
      <c r="B239" s="4">
        <v>2023</v>
      </c>
      <c r="C239" s="4" t="s">
        <v>118</v>
      </c>
      <c r="D239" s="4" t="s">
        <v>119</v>
      </c>
      <c r="E239" s="6">
        <v>23794</v>
      </c>
      <c r="F239" s="4" t="s">
        <v>210</v>
      </c>
      <c r="G239" s="6">
        <v>1058450</v>
      </c>
      <c r="H239" s="6">
        <v>225</v>
      </c>
    </row>
    <row r="240" spans="1:8" ht="14.55" customHeight="1" x14ac:dyDescent="0.25">
      <c r="A240" s="4" t="s">
        <v>200</v>
      </c>
      <c r="B240" s="4">
        <v>2023</v>
      </c>
      <c r="C240" s="4" t="s">
        <v>120</v>
      </c>
      <c r="D240" s="4" t="s">
        <v>121</v>
      </c>
      <c r="E240" s="6">
        <v>14677</v>
      </c>
      <c r="F240" s="4" t="s">
        <v>210</v>
      </c>
      <c r="G240" s="6">
        <v>585049</v>
      </c>
      <c r="H240" s="6">
        <v>251</v>
      </c>
    </row>
    <row r="241" spans="1:8" ht="14.55" customHeight="1" x14ac:dyDescent="0.25">
      <c r="A241" s="4" t="s">
        <v>200</v>
      </c>
      <c r="B241" s="4">
        <v>2023</v>
      </c>
      <c r="C241" s="4" t="s">
        <v>122</v>
      </c>
      <c r="D241" s="4" t="s">
        <v>123</v>
      </c>
      <c r="E241" s="6">
        <v>6552</v>
      </c>
      <c r="F241" s="4" t="s">
        <v>210</v>
      </c>
      <c r="G241" s="6">
        <v>234017</v>
      </c>
      <c r="H241" s="6">
        <v>280</v>
      </c>
    </row>
    <row r="242" spans="1:8" ht="14.55" customHeight="1" x14ac:dyDescent="0.25">
      <c r="A242" s="4" t="s">
        <v>200</v>
      </c>
      <c r="B242" s="4">
        <v>2023</v>
      </c>
      <c r="C242" s="4" t="s">
        <v>124</v>
      </c>
      <c r="D242" s="4" t="s">
        <v>125</v>
      </c>
      <c r="E242" s="6">
        <v>12523</v>
      </c>
      <c r="F242" s="4" t="s">
        <v>210</v>
      </c>
      <c r="G242" s="6">
        <v>482898</v>
      </c>
      <c r="H242" s="6">
        <v>259</v>
      </c>
    </row>
    <row r="243" spans="1:8" ht="14.55" customHeight="1" x14ac:dyDescent="0.25">
      <c r="A243" s="4" t="s">
        <v>200</v>
      </c>
      <c r="B243" s="4">
        <v>2023</v>
      </c>
      <c r="C243" s="4" t="s">
        <v>126</v>
      </c>
      <c r="D243" s="4" t="s">
        <v>127</v>
      </c>
      <c r="E243" s="6">
        <v>14223</v>
      </c>
      <c r="F243" s="4" t="s">
        <v>210</v>
      </c>
      <c r="G243" s="6">
        <v>506275</v>
      </c>
      <c r="H243" s="6">
        <v>281</v>
      </c>
    </row>
    <row r="244" spans="1:8" ht="14.55" customHeight="1" x14ac:dyDescent="0.25">
      <c r="A244" s="4" t="s">
        <v>200</v>
      </c>
      <c r="B244" s="4">
        <v>2023</v>
      </c>
      <c r="C244" s="4" t="s">
        <v>128</v>
      </c>
      <c r="D244" s="4" t="s">
        <v>129</v>
      </c>
      <c r="E244" s="6">
        <v>16776</v>
      </c>
      <c r="F244" s="4" t="s">
        <v>210</v>
      </c>
      <c r="G244" s="6">
        <v>566494</v>
      </c>
      <c r="H244" s="6">
        <v>296</v>
      </c>
    </row>
    <row r="245" spans="1:8" ht="14.55" customHeight="1" x14ac:dyDescent="0.25">
      <c r="A245" s="4" t="s">
        <v>200</v>
      </c>
      <c r="B245" s="4">
        <v>2023</v>
      </c>
      <c r="C245" s="4" t="s">
        <v>130</v>
      </c>
      <c r="D245" s="4" t="s">
        <v>131</v>
      </c>
      <c r="E245" s="6">
        <v>14421</v>
      </c>
      <c r="F245" s="4" t="s">
        <v>210</v>
      </c>
      <c r="G245" s="6">
        <v>580316</v>
      </c>
      <c r="H245" s="6">
        <v>249</v>
      </c>
    </row>
    <row r="246" spans="1:8" ht="14.55" customHeight="1" x14ac:dyDescent="0.25">
      <c r="A246" s="4" t="s">
        <v>200</v>
      </c>
      <c r="B246" s="4">
        <v>2023</v>
      </c>
      <c r="C246" s="4" t="s">
        <v>132</v>
      </c>
      <c r="D246" s="4" t="s">
        <v>133</v>
      </c>
      <c r="E246" s="6">
        <v>10739</v>
      </c>
      <c r="F246" s="4" t="s">
        <v>210</v>
      </c>
      <c r="G246" s="6">
        <v>362508</v>
      </c>
      <c r="H246" s="6">
        <v>296</v>
      </c>
    </row>
    <row r="247" spans="1:8" ht="14.55" customHeight="1" x14ac:dyDescent="0.25">
      <c r="A247" s="4" t="s">
        <v>200</v>
      </c>
      <c r="B247" s="4">
        <v>2023</v>
      </c>
      <c r="C247" s="4" t="s">
        <v>134</v>
      </c>
      <c r="D247" s="4" t="s">
        <v>135</v>
      </c>
      <c r="E247" s="6">
        <v>6844</v>
      </c>
      <c r="F247" s="4" t="s">
        <v>210</v>
      </c>
      <c r="G247" s="6">
        <v>212154</v>
      </c>
      <c r="H247" s="6">
        <v>323</v>
      </c>
    </row>
    <row r="248" spans="1:8" ht="14.55" customHeight="1" x14ac:dyDescent="0.25">
      <c r="A248" s="4" t="s">
        <v>200</v>
      </c>
      <c r="B248" s="4">
        <v>2023</v>
      </c>
      <c r="C248" s="4" t="s">
        <v>136</v>
      </c>
      <c r="D248" s="4" t="s">
        <v>137</v>
      </c>
      <c r="E248" s="6">
        <v>10616</v>
      </c>
      <c r="F248" s="4" t="s">
        <v>210</v>
      </c>
      <c r="G248" s="6">
        <v>399481</v>
      </c>
      <c r="H248" s="6">
        <v>266</v>
      </c>
    </row>
    <row r="249" spans="1:8" ht="14.55" customHeight="1" x14ac:dyDescent="0.25">
      <c r="A249" s="4" t="s">
        <v>200</v>
      </c>
      <c r="B249" s="4">
        <v>2023</v>
      </c>
      <c r="C249" s="4" t="s">
        <v>138</v>
      </c>
      <c r="D249" s="4" t="s">
        <v>139</v>
      </c>
      <c r="E249" s="6">
        <v>8881</v>
      </c>
      <c r="F249" s="4" t="s">
        <v>210</v>
      </c>
      <c r="G249" s="6">
        <v>289394</v>
      </c>
      <c r="H249" s="6">
        <v>307</v>
      </c>
    </row>
    <row r="250" spans="1:8" ht="14.55" customHeight="1" x14ac:dyDescent="0.25">
      <c r="A250" s="4" t="s">
        <v>200</v>
      </c>
      <c r="B250" s="4">
        <v>2023</v>
      </c>
      <c r="C250" s="4" t="s">
        <v>140</v>
      </c>
      <c r="D250" s="4" t="s">
        <v>141</v>
      </c>
      <c r="E250" s="6">
        <v>10500</v>
      </c>
      <c r="F250" s="4" t="s">
        <v>210</v>
      </c>
      <c r="G250" s="6">
        <v>466798</v>
      </c>
      <c r="H250" s="6">
        <v>225</v>
      </c>
    </row>
    <row r="251" spans="1:8" ht="14.55" customHeight="1" x14ac:dyDescent="0.25">
      <c r="A251" s="4" t="s">
        <v>200</v>
      </c>
      <c r="B251" s="4">
        <v>2023</v>
      </c>
      <c r="C251" s="4" t="s">
        <v>142</v>
      </c>
      <c r="D251" s="4" t="s">
        <v>143</v>
      </c>
      <c r="E251" s="6">
        <v>18577</v>
      </c>
      <c r="F251" s="4" t="s">
        <v>210</v>
      </c>
      <c r="G251" s="6">
        <v>709451</v>
      </c>
      <c r="H251" s="6">
        <v>262</v>
      </c>
    </row>
    <row r="252" spans="1:8" ht="14.55" customHeight="1" x14ac:dyDescent="0.25">
      <c r="A252" s="4" t="s">
        <v>200</v>
      </c>
      <c r="B252" s="4">
        <v>2023</v>
      </c>
      <c r="C252" s="4" t="s">
        <v>144</v>
      </c>
      <c r="D252" s="4" t="s">
        <v>145</v>
      </c>
      <c r="E252" s="6">
        <v>24948</v>
      </c>
      <c r="F252" s="4" t="s">
        <v>210</v>
      </c>
      <c r="G252" s="6">
        <v>1029105</v>
      </c>
      <c r="H252" s="6">
        <v>242</v>
      </c>
    </row>
    <row r="253" spans="1:8" ht="14.55" customHeight="1" x14ac:dyDescent="0.25">
      <c r="A253" s="4" t="s">
        <v>200</v>
      </c>
      <c r="B253" s="4">
        <v>2023</v>
      </c>
      <c r="C253" s="4" t="s">
        <v>146</v>
      </c>
      <c r="D253" s="4" t="s">
        <v>147</v>
      </c>
      <c r="E253" s="6">
        <v>20105</v>
      </c>
      <c r="F253" s="4" t="s">
        <v>210</v>
      </c>
      <c r="G253" s="6">
        <v>691917</v>
      </c>
      <c r="H253" s="6">
        <v>291</v>
      </c>
    </row>
    <row r="254" spans="1:8" ht="14.55" customHeight="1" x14ac:dyDescent="0.25">
      <c r="A254" s="4" t="s">
        <v>200</v>
      </c>
      <c r="B254" s="4">
        <v>2023</v>
      </c>
      <c r="C254" s="4" t="s">
        <v>148</v>
      </c>
      <c r="D254" s="4" t="s">
        <v>149</v>
      </c>
      <c r="E254" s="6">
        <v>7636</v>
      </c>
      <c r="F254" s="4" t="s">
        <v>210</v>
      </c>
      <c r="G254" s="6">
        <v>250529</v>
      </c>
      <c r="H254" s="6">
        <v>305</v>
      </c>
    </row>
    <row r="255" spans="1:8" ht="14.55" customHeight="1" x14ac:dyDescent="0.25">
      <c r="A255" s="4" t="s">
        <v>200</v>
      </c>
      <c r="B255" s="4">
        <v>2023</v>
      </c>
      <c r="C255" s="4" t="s">
        <v>150</v>
      </c>
      <c r="D255" s="4" t="s">
        <v>151</v>
      </c>
      <c r="E255" s="6">
        <v>9342</v>
      </c>
      <c r="F255" s="4" t="s">
        <v>210</v>
      </c>
      <c r="G255" s="6">
        <v>395483</v>
      </c>
      <c r="H255" s="6">
        <v>236</v>
      </c>
    </row>
    <row r="256" spans="1:8" ht="14.55" customHeight="1" x14ac:dyDescent="0.25">
      <c r="A256" s="4" t="s">
        <v>200</v>
      </c>
      <c r="B256" s="4">
        <v>2023</v>
      </c>
      <c r="C256" s="4" t="s">
        <v>152</v>
      </c>
      <c r="D256" s="4" t="s">
        <v>153</v>
      </c>
      <c r="E256" s="6">
        <v>4169</v>
      </c>
      <c r="F256" s="4" t="s">
        <v>210</v>
      </c>
      <c r="G256" s="6">
        <v>140305</v>
      </c>
      <c r="H256" s="6">
        <v>297</v>
      </c>
    </row>
    <row r="257" spans="1:8" ht="14.55" customHeight="1" x14ac:dyDescent="0.25">
      <c r="A257" s="4" t="s">
        <v>200</v>
      </c>
      <c r="B257" s="4">
        <v>2023</v>
      </c>
      <c r="C257" s="4" t="s">
        <v>154</v>
      </c>
      <c r="D257" s="4" t="s">
        <v>155</v>
      </c>
      <c r="E257" s="6">
        <v>4455</v>
      </c>
      <c r="F257" s="4" t="s">
        <v>210</v>
      </c>
      <c r="G257" s="6">
        <v>158077</v>
      </c>
      <c r="H257" s="6">
        <v>282</v>
      </c>
    </row>
    <row r="258" spans="1:8" ht="14.55" customHeight="1" x14ac:dyDescent="0.25">
      <c r="A258" s="4" t="s">
        <v>200</v>
      </c>
      <c r="B258" s="4">
        <v>2023</v>
      </c>
      <c r="C258" s="4" t="s">
        <v>156</v>
      </c>
      <c r="D258" s="4" t="s">
        <v>157</v>
      </c>
      <c r="E258" s="6">
        <v>13899</v>
      </c>
      <c r="F258" s="4" t="s">
        <v>210</v>
      </c>
      <c r="G258" s="6">
        <v>595617</v>
      </c>
      <c r="H258" s="6">
        <v>233</v>
      </c>
    </row>
    <row r="259" spans="1:8" ht="14.55" customHeight="1" x14ac:dyDescent="0.25">
      <c r="A259" s="4" t="s">
        <v>200</v>
      </c>
      <c r="B259" s="4">
        <v>2023</v>
      </c>
      <c r="C259" s="4" t="s">
        <v>158</v>
      </c>
      <c r="D259" s="4" t="s">
        <v>159</v>
      </c>
      <c r="E259" s="6">
        <v>12572</v>
      </c>
      <c r="F259" s="4" t="s">
        <v>210</v>
      </c>
      <c r="G259" s="6">
        <v>513037</v>
      </c>
      <c r="H259" s="6">
        <v>245</v>
      </c>
    </row>
    <row r="260" spans="1:8" ht="14.55" customHeight="1" x14ac:dyDescent="0.25">
      <c r="A260" s="4" t="s">
        <v>200</v>
      </c>
      <c r="B260" s="4">
        <v>2023</v>
      </c>
      <c r="C260" s="4" t="s">
        <v>160</v>
      </c>
      <c r="D260" s="4" t="s">
        <v>161</v>
      </c>
      <c r="E260" s="6">
        <v>11757</v>
      </c>
      <c r="F260" s="4" t="s">
        <v>210</v>
      </c>
      <c r="G260" s="6">
        <v>493766</v>
      </c>
      <c r="H260" s="6">
        <v>238</v>
      </c>
    </row>
    <row r="261" spans="1:8" ht="14.55" customHeight="1" x14ac:dyDescent="0.25">
      <c r="A261" s="4" t="s">
        <v>200</v>
      </c>
      <c r="B261" s="4">
        <v>2023</v>
      </c>
      <c r="C261" s="4" t="s">
        <v>162</v>
      </c>
      <c r="D261" s="4" t="s">
        <v>163</v>
      </c>
      <c r="E261" s="6">
        <v>9855</v>
      </c>
      <c r="F261" s="4" t="s">
        <v>210</v>
      </c>
      <c r="G261" s="6">
        <v>369542</v>
      </c>
      <c r="H261" s="6">
        <v>267</v>
      </c>
    </row>
    <row r="262" spans="1:8" ht="14.55" customHeight="1" x14ac:dyDescent="0.25">
      <c r="A262" s="4" t="s">
        <v>200</v>
      </c>
      <c r="B262" s="4">
        <v>2023</v>
      </c>
      <c r="C262" s="4" t="s">
        <v>164</v>
      </c>
      <c r="D262" s="4" t="s">
        <v>165</v>
      </c>
      <c r="E262" s="6">
        <v>9080</v>
      </c>
      <c r="F262" s="4" t="s">
        <v>210</v>
      </c>
      <c r="G262" s="6">
        <v>286191</v>
      </c>
      <c r="H262" s="6">
        <v>317</v>
      </c>
    </row>
    <row r="263" spans="1:8" ht="14.55" customHeight="1" x14ac:dyDescent="0.25">
      <c r="A263" s="4" t="s">
        <v>200</v>
      </c>
      <c r="B263" s="4">
        <v>2023</v>
      </c>
      <c r="C263" s="4" t="s">
        <v>166</v>
      </c>
      <c r="D263" s="4" t="s">
        <v>167</v>
      </c>
      <c r="E263" s="6">
        <v>8399</v>
      </c>
      <c r="F263" s="4" t="s">
        <v>210</v>
      </c>
      <c r="G263" s="6">
        <v>337711</v>
      </c>
      <c r="H263" s="6">
        <v>249</v>
      </c>
    </row>
    <row r="264" spans="1:8" ht="14.55" customHeight="1" x14ac:dyDescent="0.25">
      <c r="A264" s="4" t="s">
        <v>200</v>
      </c>
      <c r="B264" s="4">
        <v>2023</v>
      </c>
      <c r="C264" s="4" t="s">
        <v>168</v>
      </c>
      <c r="D264" s="4" t="s">
        <v>169</v>
      </c>
      <c r="E264" s="6">
        <v>13895</v>
      </c>
      <c r="F264" s="4" t="s">
        <v>210</v>
      </c>
      <c r="G264" s="6">
        <v>546044</v>
      </c>
      <c r="H264" s="6">
        <v>254</v>
      </c>
    </row>
    <row r="265" spans="1:8" ht="14.55" customHeight="1" x14ac:dyDescent="0.25">
      <c r="A265" s="4" t="s">
        <v>200</v>
      </c>
      <c r="B265" s="4">
        <v>2023</v>
      </c>
      <c r="C265" s="4" t="s">
        <v>170</v>
      </c>
      <c r="D265" s="4" t="s">
        <v>171</v>
      </c>
      <c r="E265" s="6">
        <v>20597</v>
      </c>
      <c r="F265" s="4" t="s">
        <v>210</v>
      </c>
      <c r="G265" s="6">
        <v>887809</v>
      </c>
      <c r="H265" s="6">
        <v>232</v>
      </c>
    </row>
    <row r="266" spans="1:8" ht="14.55" customHeight="1" x14ac:dyDescent="0.25">
      <c r="A266" s="4" t="s">
        <v>200</v>
      </c>
      <c r="B266" s="4">
        <v>2023</v>
      </c>
      <c r="C266" s="4" t="s">
        <v>76</v>
      </c>
      <c r="D266" s="4" t="s">
        <v>76</v>
      </c>
      <c r="E266" s="6">
        <v>235</v>
      </c>
      <c r="F266" s="4"/>
      <c r="G266" s="6"/>
      <c r="H266" s="6"/>
    </row>
    <row r="267" spans="1:8" ht="14.55" customHeight="1" x14ac:dyDescent="0.25">
      <c r="A267" s="4" t="s">
        <v>200</v>
      </c>
      <c r="B267" s="4">
        <v>2024</v>
      </c>
      <c r="C267" s="4" t="s">
        <v>87</v>
      </c>
      <c r="D267" s="4" t="s">
        <v>88</v>
      </c>
      <c r="E267" s="6">
        <v>7927</v>
      </c>
      <c r="F267" s="4" t="s">
        <v>211</v>
      </c>
      <c r="G267" s="6">
        <v>290759</v>
      </c>
      <c r="H267" s="6">
        <v>273</v>
      </c>
    </row>
    <row r="268" spans="1:8" ht="14.55" customHeight="1" x14ac:dyDescent="0.25">
      <c r="A268" s="4" t="s">
        <v>200</v>
      </c>
      <c r="B268" s="4">
        <v>2024</v>
      </c>
      <c r="C268" s="4" t="s">
        <v>90</v>
      </c>
      <c r="D268" s="4" t="s">
        <v>91</v>
      </c>
      <c r="E268" s="6">
        <v>10481</v>
      </c>
      <c r="F268" s="4" t="s">
        <v>211</v>
      </c>
      <c r="G268" s="6">
        <v>347544</v>
      </c>
      <c r="H268" s="6">
        <v>302</v>
      </c>
    </row>
    <row r="269" spans="1:8" ht="14.55" customHeight="1" x14ac:dyDescent="0.25">
      <c r="A269" s="4" t="s">
        <v>200</v>
      </c>
      <c r="B269" s="4">
        <v>2024</v>
      </c>
      <c r="C269" s="4" t="s">
        <v>92</v>
      </c>
      <c r="D269" s="4" t="s">
        <v>93</v>
      </c>
      <c r="E269" s="6">
        <v>11973</v>
      </c>
      <c r="F269" s="4" t="s">
        <v>211</v>
      </c>
      <c r="G269" s="6">
        <v>510980</v>
      </c>
      <c r="H269" s="6">
        <v>234</v>
      </c>
    </row>
    <row r="270" spans="1:8" ht="14.55" customHeight="1" x14ac:dyDescent="0.25">
      <c r="A270" s="4" t="s">
        <v>200</v>
      </c>
      <c r="B270" s="4">
        <v>2024</v>
      </c>
      <c r="C270" s="4" t="s">
        <v>94</v>
      </c>
      <c r="D270" s="4" t="s">
        <v>95</v>
      </c>
      <c r="E270" s="6">
        <v>11823</v>
      </c>
      <c r="F270" s="4" t="s">
        <v>211</v>
      </c>
      <c r="G270" s="6">
        <v>438132</v>
      </c>
      <c r="H270" s="6">
        <v>270</v>
      </c>
    </row>
    <row r="271" spans="1:8" ht="14.55" customHeight="1" x14ac:dyDescent="0.25">
      <c r="A271" s="4" t="s">
        <v>200</v>
      </c>
      <c r="B271" s="4">
        <v>2024</v>
      </c>
      <c r="C271" s="4" t="s">
        <v>96</v>
      </c>
      <c r="D271" s="4" t="s">
        <v>97</v>
      </c>
      <c r="E271" s="6">
        <v>7793</v>
      </c>
      <c r="F271" s="4" t="s">
        <v>211</v>
      </c>
      <c r="G271" s="6">
        <v>341938</v>
      </c>
      <c r="H271" s="6">
        <v>228</v>
      </c>
    </row>
    <row r="272" spans="1:8" ht="14.55" customHeight="1" x14ac:dyDescent="0.25">
      <c r="A272" s="4" t="s">
        <v>200</v>
      </c>
      <c r="B272" s="4">
        <v>2024</v>
      </c>
      <c r="C272" s="4" t="s">
        <v>98</v>
      </c>
      <c r="D272" s="4" t="s">
        <v>99</v>
      </c>
      <c r="E272" s="6">
        <v>14837</v>
      </c>
      <c r="F272" s="4" t="s">
        <v>211</v>
      </c>
      <c r="G272" s="6">
        <v>553233</v>
      </c>
      <c r="H272" s="6">
        <v>268</v>
      </c>
    </row>
    <row r="273" spans="1:8" ht="14.55" customHeight="1" x14ac:dyDescent="0.25">
      <c r="A273" s="4" t="s">
        <v>200</v>
      </c>
      <c r="B273" s="4">
        <v>2024</v>
      </c>
      <c r="C273" s="4" t="s">
        <v>100</v>
      </c>
      <c r="D273" s="4" t="s">
        <v>101</v>
      </c>
      <c r="E273" s="6">
        <v>8418</v>
      </c>
      <c r="F273" s="4" t="s">
        <v>211</v>
      </c>
      <c r="G273" s="6">
        <v>282337</v>
      </c>
      <c r="H273" s="6">
        <v>298</v>
      </c>
    </row>
    <row r="274" spans="1:8" ht="14.55" customHeight="1" x14ac:dyDescent="0.25">
      <c r="A274" s="4" t="s">
        <v>200</v>
      </c>
      <c r="B274" s="4">
        <v>2024</v>
      </c>
      <c r="C274" s="4" t="s">
        <v>102</v>
      </c>
      <c r="D274" s="4" t="s">
        <v>103</v>
      </c>
      <c r="E274" s="6">
        <v>20036</v>
      </c>
      <c r="F274" s="4" t="s">
        <v>211</v>
      </c>
      <c r="G274" s="6">
        <v>899949</v>
      </c>
      <c r="H274" s="6">
        <v>223</v>
      </c>
    </row>
    <row r="275" spans="1:8" ht="14.55" customHeight="1" x14ac:dyDescent="0.25">
      <c r="A275" s="4" t="s">
        <v>200</v>
      </c>
      <c r="B275" s="4">
        <v>2024</v>
      </c>
      <c r="C275" s="4" t="s">
        <v>104</v>
      </c>
      <c r="D275" s="4" t="s">
        <v>105</v>
      </c>
      <c r="E275" s="6">
        <v>4425</v>
      </c>
      <c r="F275" s="4" t="s">
        <v>211</v>
      </c>
      <c r="G275" s="6">
        <v>148571</v>
      </c>
      <c r="H275" s="6">
        <v>298</v>
      </c>
    </row>
    <row r="276" spans="1:8" ht="14.55" customHeight="1" x14ac:dyDescent="0.25">
      <c r="A276" s="4" t="s">
        <v>200</v>
      </c>
      <c r="B276" s="4">
        <v>2024</v>
      </c>
      <c r="C276" s="4" t="s">
        <v>106</v>
      </c>
      <c r="D276" s="4" t="s">
        <v>107</v>
      </c>
      <c r="E276" s="6">
        <v>9054</v>
      </c>
      <c r="F276" s="4" t="s">
        <v>211</v>
      </c>
      <c r="G276" s="6">
        <v>313446</v>
      </c>
      <c r="H276" s="6">
        <v>289</v>
      </c>
    </row>
    <row r="277" spans="1:8" ht="14.55" customHeight="1" x14ac:dyDescent="0.25">
      <c r="A277" s="4" t="s">
        <v>200</v>
      </c>
      <c r="B277" s="4">
        <v>2024</v>
      </c>
      <c r="C277" s="4" t="s">
        <v>108</v>
      </c>
      <c r="D277" s="4" t="s">
        <v>109</v>
      </c>
      <c r="E277" s="6">
        <v>9082</v>
      </c>
      <c r="F277" s="4" t="s">
        <v>211</v>
      </c>
      <c r="G277" s="6">
        <v>367010</v>
      </c>
      <c r="H277" s="6">
        <v>247</v>
      </c>
    </row>
    <row r="278" spans="1:8" ht="14.55" customHeight="1" x14ac:dyDescent="0.25">
      <c r="A278" s="4" t="s">
        <v>200</v>
      </c>
      <c r="B278" s="4">
        <v>2024</v>
      </c>
      <c r="C278" s="4" t="s">
        <v>110</v>
      </c>
      <c r="D278" s="4" t="s">
        <v>111</v>
      </c>
      <c r="E278" s="6">
        <v>9252</v>
      </c>
      <c r="F278" s="4" t="s">
        <v>211</v>
      </c>
      <c r="G278" s="6">
        <v>371580</v>
      </c>
      <c r="H278" s="6">
        <v>249</v>
      </c>
    </row>
    <row r="279" spans="1:8" ht="14.55" customHeight="1" x14ac:dyDescent="0.25">
      <c r="A279" s="4" t="s">
        <v>200</v>
      </c>
      <c r="B279" s="4">
        <v>2024</v>
      </c>
      <c r="C279" s="4" t="s">
        <v>112</v>
      </c>
      <c r="D279" s="4" t="s">
        <v>113</v>
      </c>
      <c r="E279" s="6">
        <v>5687</v>
      </c>
      <c r="F279" s="4" t="s">
        <v>211</v>
      </c>
      <c r="G279" s="6">
        <v>244850</v>
      </c>
      <c r="H279" s="6">
        <v>232</v>
      </c>
    </row>
    <row r="280" spans="1:8" ht="14.55" customHeight="1" x14ac:dyDescent="0.25">
      <c r="A280" s="4" t="s">
        <v>200</v>
      </c>
      <c r="B280" s="4">
        <v>2024</v>
      </c>
      <c r="C280" s="4" t="s">
        <v>114</v>
      </c>
      <c r="D280" s="4" t="s">
        <v>115</v>
      </c>
      <c r="E280" s="6">
        <v>7394</v>
      </c>
      <c r="F280" s="4" t="s">
        <v>211</v>
      </c>
      <c r="G280" s="6">
        <v>263422</v>
      </c>
      <c r="H280" s="6">
        <v>281</v>
      </c>
    </row>
    <row r="281" spans="1:8" ht="14.55" customHeight="1" x14ac:dyDescent="0.25">
      <c r="A281" s="4" t="s">
        <v>200</v>
      </c>
      <c r="B281" s="4">
        <v>2024</v>
      </c>
      <c r="C281" s="4" t="s">
        <v>116</v>
      </c>
      <c r="D281" s="4" t="s">
        <v>117</v>
      </c>
      <c r="E281" s="6">
        <v>5274</v>
      </c>
      <c r="F281" s="4" t="s">
        <v>211</v>
      </c>
      <c r="G281" s="6">
        <v>203451</v>
      </c>
      <c r="H281" s="6">
        <v>259</v>
      </c>
    </row>
    <row r="282" spans="1:8" ht="14.55" customHeight="1" x14ac:dyDescent="0.25">
      <c r="A282" s="4" t="s">
        <v>200</v>
      </c>
      <c r="B282" s="4">
        <v>2024</v>
      </c>
      <c r="C282" s="4" t="s">
        <v>118</v>
      </c>
      <c r="D282" s="4" t="s">
        <v>119</v>
      </c>
      <c r="E282" s="6">
        <v>25252</v>
      </c>
      <c r="F282" s="4" t="s">
        <v>211</v>
      </c>
      <c r="G282" s="6">
        <v>1084884</v>
      </c>
      <c r="H282" s="6">
        <v>233</v>
      </c>
    </row>
    <row r="283" spans="1:8" ht="14.55" customHeight="1" x14ac:dyDescent="0.25">
      <c r="A283" s="4" t="s">
        <v>200</v>
      </c>
      <c r="B283" s="4">
        <v>2024</v>
      </c>
      <c r="C283" s="4" t="s">
        <v>120</v>
      </c>
      <c r="D283" s="4" t="s">
        <v>121</v>
      </c>
      <c r="E283" s="6">
        <v>14983</v>
      </c>
      <c r="F283" s="4" t="s">
        <v>211</v>
      </c>
      <c r="G283" s="6">
        <v>594920</v>
      </c>
      <c r="H283" s="6">
        <v>252</v>
      </c>
    </row>
    <row r="284" spans="1:8" ht="14.55" customHeight="1" x14ac:dyDescent="0.25">
      <c r="A284" s="4" t="s">
        <v>200</v>
      </c>
      <c r="B284" s="4">
        <v>2024</v>
      </c>
      <c r="C284" s="4" t="s">
        <v>122</v>
      </c>
      <c r="D284" s="4" t="s">
        <v>123</v>
      </c>
      <c r="E284" s="6">
        <v>6820</v>
      </c>
      <c r="F284" s="4" t="s">
        <v>211</v>
      </c>
      <c r="G284" s="6">
        <v>239370</v>
      </c>
      <c r="H284" s="6">
        <v>285</v>
      </c>
    </row>
    <row r="285" spans="1:8" ht="14.55" customHeight="1" x14ac:dyDescent="0.25">
      <c r="A285" s="4" t="s">
        <v>200</v>
      </c>
      <c r="B285" s="4">
        <v>2024</v>
      </c>
      <c r="C285" s="4" t="s">
        <v>124</v>
      </c>
      <c r="D285" s="4" t="s">
        <v>125</v>
      </c>
      <c r="E285" s="6">
        <v>12983</v>
      </c>
      <c r="F285" s="4" t="s">
        <v>211</v>
      </c>
      <c r="G285" s="6">
        <v>494852</v>
      </c>
      <c r="H285" s="6">
        <v>262</v>
      </c>
    </row>
    <row r="286" spans="1:8" ht="14.55" customHeight="1" x14ac:dyDescent="0.25">
      <c r="A286" s="4" t="s">
        <v>200</v>
      </c>
      <c r="B286" s="4">
        <v>2024</v>
      </c>
      <c r="C286" s="4" t="s">
        <v>126</v>
      </c>
      <c r="D286" s="4" t="s">
        <v>127</v>
      </c>
      <c r="E286" s="6">
        <v>14310</v>
      </c>
      <c r="F286" s="4" t="s">
        <v>211</v>
      </c>
      <c r="G286" s="6">
        <v>518724</v>
      </c>
      <c r="H286" s="6">
        <v>276</v>
      </c>
    </row>
    <row r="287" spans="1:8" ht="14.55" customHeight="1" x14ac:dyDescent="0.25">
      <c r="A287" s="4" t="s">
        <v>200</v>
      </c>
      <c r="B287" s="4">
        <v>2024</v>
      </c>
      <c r="C287" s="4" t="s">
        <v>128</v>
      </c>
      <c r="D287" s="4" t="s">
        <v>129</v>
      </c>
      <c r="E287" s="6">
        <v>16482</v>
      </c>
      <c r="F287" s="4" t="s">
        <v>211</v>
      </c>
      <c r="G287" s="6">
        <v>583382</v>
      </c>
      <c r="H287" s="6">
        <v>283</v>
      </c>
    </row>
    <row r="288" spans="1:8" ht="14.55" customHeight="1" x14ac:dyDescent="0.25">
      <c r="A288" s="4" t="s">
        <v>200</v>
      </c>
      <c r="B288" s="4">
        <v>2024</v>
      </c>
      <c r="C288" s="4" t="s">
        <v>130</v>
      </c>
      <c r="D288" s="4" t="s">
        <v>131</v>
      </c>
      <c r="E288" s="6">
        <v>14742</v>
      </c>
      <c r="F288" s="4" t="s">
        <v>211</v>
      </c>
      <c r="G288" s="6">
        <v>590511</v>
      </c>
      <c r="H288" s="6">
        <v>250</v>
      </c>
    </row>
    <row r="289" spans="1:8" ht="14.55" customHeight="1" x14ac:dyDescent="0.25">
      <c r="A289" s="4" t="s">
        <v>200</v>
      </c>
      <c r="B289" s="4">
        <v>2024</v>
      </c>
      <c r="C289" s="4" t="s">
        <v>132</v>
      </c>
      <c r="D289" s="4" t="s">
        <v>133</v>
      </c>
      <c r="E289" s="6">
        <v>10971</v>
      </c>
      <c r="F289" s="4" t="s">
        <v>211</v>
      </c>
      <c r="G289" s="6">
        <v>371640</v>
      </c>
      <c r="H289" s="6">
        <v>295</v>
      </c>
    </row>
    <row r="290" spans="1:8" ht="14.55" customHeight="1" x14ac:dyDescent="0.25">
      <c r="A290" s="4" t="s">
        <v>200</v>
      </c>
      <c r="B290" s="4">
        <v>2024</v>
      </c>
      <c r="C290" s="4" t="s">
        <v>134</v>
      </c>
      <c r="D290" s="4" t="s">
        <v>135</v>
      </c>
      <c r="E290" s="6">
        <v>6769</v>
      </c>
      <c r="F290" s="4" t="s">
        <v>211</v>
      </c>
      <c r="G290" s="6">
        <v>216232</v>
      </c>
      <c r="H290" s="6">
        <v>313</v>
      </c>
    </row>
    <row r="291" spans="1:8" ht="14.55" customHeight="1" x14ac:dyDescent="0.25">
      <c r="A291" s="4" t="s">
        <v>200</v>
      </c>
      <c r="B291" s="4">
        <v>2024</v>
      </c>
      <c r="C291" s="4" t="s">
        <v>136</v>
      </c>
      <c r="D291" s="4" t="s">
        <v>137</v>
      </c>
      <c r="E291" s="6">
        <v>11001</v>
      </c>
      <c r="F291" s="4" t="s">
        <v>211</v>
      </c>
      <c r="G291" s="6">
        <v>408083</v>
      </c>
      <c r="H291" s="6">
        <v>270</v>
      </c>
    </row>
    <row r="292" spans="1:8" ht="14.55" customHeight="1" x14ac:dyDescent="0.25">
      <c r="A292" s="4" t="s">
        <v>200</v>
      </c>
      <c r="B292" s="4">
        <v>2024</v>
      </c>
      <c r="C292" s="4" t="s">
        <v>138</v>
      </c>
      <c r="D292" s="4" t="s">
        <v>139</v>
      </c>
      <c r="E292" s="6">
        <v>8488</v>
      </c>
      <c r="F292" s="4" t="s">
        <v>211</v>
      </c>
      <c r="G292" s="6">
        <v>297041</v>
      </c>
      <c r="H292" s="6">
        <v>286</v>
      </c>
    </row>
    <row r="293" spans="1:8" ht="14.55" customHeight="1" x14ac:dyDescent="0.25">
      <c r="A293" s="4" t="s">
        <v>200</v>
      </c>
      <c r="B293" s="4">
        <v>2024</v>
      </c>
      <c r="C293" s="4" t="s">
        <v>140</v>
      </c>
      <c r="D293" s="4" t="s">
        <v>141</v>
      </c>
      <c r="E293" s="6">
        <v>11081</v>
      </c>
      <c r="F293" s="4" t="s">
        <v>211</v>
      </c>
      <c r="G293" s="6">
        <v>482889</v>
      </c>
      <c r="H293" s="6">
        <v>229</v>
      </c>
    </row>
    <row r="294" spans="1:8" ht="14.55" customHeight="1" x14ac:dyDescent="0.25">
      <c r="A294" s="4" t="s">
        <v>200</v>
      </c>
      <c r="B294" s="4">
        <v>2024</v>
      </c>
      <c r="C294" s="4" t="s">
        <v>142</v>
      </c>
      <c r="D294" s="4" t="s">
        <v>143</v>
      </c>
      <c r="E294" s="6">
        <v>20365</v>
      </c>
      <c r="F294" s="4" t="s">
        <v>211</v>
      </c>
      <c r="G294" s="6">
        <v>734562</v>
      </c>
      <c r="H294" s="6">
        <v>277</v>
      </c>
    </row>
    <row r="295" spans="1:8" ht="14.55" customHeight="1" x14ac:dyDescent="0.25">
      <c r="A295" s="4" t="s">
        <v>200</v>
      </c>
      <c r="B295" s="4">
        <v>2024</v>
      </c>
      <c r="C295" s="4" t="s">
        <v>144</v>
      </c>
      <c r="D295" s="4" t="s">
        <v>145</v>
      </c>
      <c r="E295" s="6">
        <v>25416</v>
      </c>
      <c r="F295" s="4" t="s">
        <v>211</v>
      </c>
      <c r="G295" s="6">
        <v>1050415</v>
      </c>
      <c r="H295" s="6">
        <v>242</v>
      </c>
    </row>
    <row r="296" spans="1:8" ht="14.55" customHeight="1" x14ac:dyDescent="0.25">
      <c r="A296" s="4" t="s">
        <v>200</v>
      </c>
      <c r="B296" s="4">
        <v>2024</v>
      </c>
      <c r="C296" s="4" t="s">
        <v>146</v>
      </c>
      <c r="D296" s="4" t="s">
        <v>147</v>
      </c>
      <c r="E296" s="6">
        <v>21146</v>
      </c>
      <c r="F296" s="4" t="s">
        <v>211</v>
      </c>
      <c r="G296" s="6">
        <v>711149</v>
      </c>
      <c r="H296" s="6">
        <v>297</v>
      </c>
    </row>
    <row r="297" spans="1:8" ht="14.55" customHeight="1" x14ac:dyDescent="0.25">
      <c r="A297" s="4" t="s">
        <v>200</v>
      </c>
      <c r="B297" s="4">
        <v>2024</v>
      </c>
      <c r="C297" s="4" t="s">
        <v>148</v>
      </c>
      <c r="D297" s="4" t="s">
        <v>149</v>
      </c>
      <c r="E297" s="6">
        <v>7630</v>
      </c>
      <c r="F297" s="4" t="s">
        <v>211</v>
      </c>
      <c r="G297" s="6">
        <v>258362</v>
      </c>
      <c r="H297" s="6">
        <v>295</v>
      </c>
    </row>
    <row r="298" spans="1:8" ht="14.55" customHeight="1" x14ac:dyDescent="0.25">
      <c r="A298" s="4" t="s">
        <v>200</v>
      </c>
      <c r="B298" s="4">
        <v>2024</v>
      </c>
      <c r="C298" s="4" t="s">
        <v>150</v>
      </c>
      <c r="D298" s="4" t="s">
        <v>151</v>
      </c>
      <c r="E298" s="6">
        <v>9241</v>
      </c>
      <c r="F298" s="4" t="s">
        <v>211</v>
      </c>
      <c r="G298" s="6">
        <v>400706</v>
      </c>
      <c r="H298" s="6">
        <v>231</v>
      </c>
    </row>
    <row r="299" spans="1:8" ht="14.55" customHeight="1" x14ac:dyDescent="0.25">
      <c r="A299" s="4" t="s">
        <v>200</v>
      </c>
      <c r="B299" s="4">
        <v>2024</v>
      </c>
      <c r="C299" s="4" t="s">
        <v>152</v>
      </c>
      <c r="D299" s="4" t="s">
        <v>153</v>
      </c>
      <c r="E299" s="6">
        <v>4092</v>
      </c>
      <c r="F299" s="4" t="s">
        <v>211</v>
      </c>
      <c r="G299" s="6">
        <v>145615</v>
      </c>
      <c r="H299" s="6">
        <v>281</v>
      </c>
    </row>
    <row r="300" spans="1:8" ht="14.55" customHeight="1" x14ac:dyDescent="0.25">
      <c r="A300" s="4" t="s">
        <v>200</v>
      </c>
      <c r="B300" s="4">
        <v>2024</v>
      </c>
      <c r="C300" s="4" t="s">
        <v>154</v>
      </c>
      <c r="D300" s="4" t="s">
        <v>155</v>
      </c>
      <c r="E300" s="6">
        <v>4464</v>
      </c>
      <c r="F300" s="4" t="s">
        <v>211</v>
      </c>
      <c r="G300" s="6">
        <v>164535</v>
      </c>
      <c r="H300" s="6">
        <v>271</v>
      </c>
    </row>
    <row r="301" spans="1:8" ht="14.55" customHeight="1" x14ac:dyDescent="0.25">
      <c r="A301" s="4" t="s">
        <v>200</v>
      </c>
      <c r="B301" s="4">
        <v>2024</v>
      </c>
      <c r="C301" s="4" t="s">
        <v>156</v>
      </c>
      <c r="D301" s="4" t="s">
        <v>157</v>
      </c>
      <c r="E301" s="6">
        <v>13730</v>
      </c>
      <c r="F301" s="4" t="s">
        <v>211</v>
      </c>
      <c r="G301" s="6">
        <v>614030</v>
      </c>
      <c r="H301" s="6">
        <v>224</v>
      </c>
    </row>
    <row r="302" spans="1:8" ht="14.55" customHeight="1" x14ac:dyDescent="0.25">
      <c r="A302" s="4" t="s">
        <v>200</v>
      </c>
      <c r="B302" s="4">
        <v>2024</v>
      </c>
      <c r="C302" s="4" t="s">
        <v>158</v>
      </c>
      <c r="D302" s="4" t="s">
        <v>159</v>
      </c>
      <c r="E302" s="6">
        <v>12747</v>
      </c>
      <c r="F302" s="4" t="s">
        <v>211</v>
      </c>
      <c r="G302" s="6">
        <v>526504</v>
      </c>
      <c r="H302" s="6">
        <v>242</v>
      </c>
    </row>
    <row r="303" spans="1:8" ht="14.55" customHeight="1" x14ac:dyDescent="0.25">
      <c r="A303" s="4" t="s">
        <v>200</v>
      </c>
      <c r="B303" s="4">
        <v>2024</v>
      </c>
      <c r="C303" s="4" t="s">
        <v>160</v>
      </c>
      <c r="D303" s="4" t="s">
        <v>161</v>
      </c>
      <c r="E303" s="6">
        <v>11420</v>
      </c>
      <c r="F303" s="4" t="s">
        <v>211</v>
      </c>
      <c r="G303" s="6">
        <v>504962</v>
      </c>
      <c r="H303" s="6">
        <v>226</v>
      </c>
    </row>
    <row r="304" spans="1:8" ht="14.55" customHeight="1" x14ac:dyDescent="0.25">
      <c r="A304" s="4" t="s">
        <v>200</v>
      </c>
      <c r="B304" s="4">
        <v>2024</v>
      </c>
      <c r="C304" s="4" t="s">
        <v>162</v>
      </c>
      <c r="D304" s="4" t="s">
        <v>163</v>
      </c>
      <c r="E304" s="6">
        <v>9775</v>
      </c>
      <c r="F304" s="4" t="s">
        <v>211</v>
      </c>
      <c r="G304" s="6">
        <v>379880</v>
      </c>
      <c r="H304" s="6">
        <v>257</v>
      </c>
    </row>
    <row r="305" spans="1:8" ht="14.55" customHeight="1" x14ac:dyDescent="0.25">
      <c r="A305" s="4" t="s">
        <v>200</v>
      </c>
      <c r="B305" s="4">
        <v>2024</v>
      </c>
      <c r="C305" s="4" t="s">
        <v>164</v>
      </c>
      <c r="D305" s="4" t="s">
        <v>165</v>
      </c>
      <c r="E305" s="6">
        <v>8855</v>
      </c>
      <c r="F305" s="4" t="s">
        <v>211</v>
      </c>
      <c r="G305" s="6">
        <v>295122</v>
      </c>
      <c r="H305" s="6">
        <v>300</v>
      </c>
    </row>
    <row r="306" spans="1:8" ht="14.55" customHeight="1" x14ac:dyDescent="0.25">
      <c r="A306" s="4" t="s">
        <v>200</v>
      </c>
      <c r="B306" s="4">
        <v>2024</v>
      </c>
      <c r="C306" s="4" t="s">
        <v>166</v>
      </c>
      <c r="D306" s="4" t="s">
        <v>167</v>
      </c>
      <c r="E306" s="6">
        <v>8279</v>
      </c>
      <c r="F306" s="4" t="s">
        <v>211</v>
      </c>
      <c r="G306" s="6">
        <v>347000</v>
      </c>
      <c r="H306" s="6">
        <v>239</v>
      </c>
    </row>
    <row r="307" spans="1:8" ht="14.55" customHeight="1" x14ac:dyDescent="0.25">
      <c r="A307" s="4" t="s">
        <v>200</v>
      </c>
      <c r="B307" s="4">
        <v>2024</v>
      </c>
      <c r="C307" s="4" t="s">
        <v>168</v>
      </c>
      <c r="D307" s="4" t="s">
        <v>169</v>
      </c>
      <c r="E307" s="6">
        <v>13966</v>
      </c>
      <c r="F307" s="4" t="s">
        <v>211</v>
      </c>
      <c r="G307" s="6">
        <v>557669</v>
      </c>
      <c r="H307" s="6">
        <v>250</v>
      </c>
    </row>
    <row r="308" spans="1:8" ht="14.55" customHeight="1" x14ac:dyDescent="0.25">
      <c r="A308" s="4" t="s">
        <v>200</v>
      </c>
      <c r="B308" s="4">
        <v>2024</v>
      </c>
      <c r="C308" s="4" t="s">
        <v>170</v>
      </c>
      <c r="D308" s="4" t="s">
        <v>171</v>
      </c>
      <c r="E308" s="6">
        <v>21513</v>
      </c>
      <c r="F308" s="4" t="s">
        <v>211</v>
      </c>
      <c r="G308" s="6">
        <v>903318</v>
      </c>
      <c r="H308" s="6">
        <v>238</v>
      </c>
    </row>
    <row r="309" spans="1:8" ht="14.55" customHeight="1" x14ac:dyDescent="0.25">
      <c r="A309" s="4" t="s">
        <v>200</v>
      </c>
      <c r="B309" s="4">
        <v>2024</v>
      </c>
      <c r="C309" s="4" t="s">
        <v>76</v>
      </c>
      <c r="D309" s="4" t="s">
        <v>76</v>
      </c>
      <c r="E309" s="6">
        <v>217</v>
      </c>
      <c r="F309" s="4"/>
      <c r="G309" s="6"/>
      <c r="H309" s="6"/>
    </row>
    <row r="310" spans="1:8" ht="14.55" customHeight="1" x14ac:dyDescent="0.25">
      <c r="A310" s="4" t="s">
        <v>200</v>
      </c>
      <c r="B310" s="4">
        <v>2025</v>
      </c>
      <c r="C310" s="4" t="s">
        <v>87</v>
      </c>
      <c r="D310" s="4" t="s">
        <v>88</v>
      </c>
      <c r="E310" s="6">
        <v>7042</v>
      </c>
      <c r="F310" s="4" t="s">
        <v>212</v>
      </c>
      <c r="G310" s="6">
        <v>291447</v>
      </c>
      <c r="H310" s="6">
        <v>242</v>
      </c>
    </row>
    <row r="311" spans="1:8" ht="14.55" customHeight="1" x14ac:dyDescent="0.25">
      <c r="A311" s="4" t="s">
        <v>200</v>
      </c>
      <c r="B311" s="4">
        <v>2025</v>
      </c>
      <c r="C311" s="4" t="s">
        <v>90</v>
      </c>
      <c r="D311" s="4" t="s">
        <v>91</v>
      </c>
      <c r="E311" s="6">
        <v>9367</v>
      </c>
      <c r="F311" s="4" t="s">
        <v>212</v>
      </c>
      <c r="G311" s="6">
        <v>350365</v>
      </c>
      <c r="H311" s="6">
        <v>267</v>
      </c>
    </row>
    <row r="312" spans="1:8" ht="14.55" customHeight="1" x14ac:dyDescent="0.25">
      <c r="A312" s="4" t="s">
        <v>200</v>
      </c>
      <c r="B312" s="4">
        <v>2025</v>
      </c>
      <c r="C312" s="4" t="s">
        <v>92</v>
      </c>
      <c r="D312" s="4" t="s">
        <v>93</v>
      </c>
      <c r="E312" s="6">
        <v>10830</v>
      </c>
      <c r="F312" s="4" t="s">
        <v>212</v>
      </c>
      <c r="G312" s="6">
        <v>517591</v>
      </c>
      <c r="H312" s="6">
        <v>209</v>
      </c>
    </row>
    <row r="313" spans="1:8" ht="14.55" customHeight="1" x14ac:dyDescent="0.25">
      <c r="A313" s="4" t="s">
        <v>200</v>
      </c>
      <c r="B313" s="4">
        <v>2025</v>
      </c>
      <c r="C313" s="4" t="s">
        <v>94</v>
      </c>
      <c r="D313" s="4" t="s">
        <v>95</v>
      </c>
      <c r="E313" s="6">
        <v>10350</v>
      </c>
      <c r="F313" s="4" t="s">
        <v>212</v>
      </c>
      <c r="G313" s="6">
        <v>443154</v>
      </c>
      <c r="H313" s="6">
        <v>234</v>
      </c>
    </row>
    <row r="314" spans="1:8" ht="14.55" customHeight="1" x14ac:dyDescent="0.25">
      <c r="A314" s="4" t="s">
        <v>200</v>
      </c>
      <c r="B314" s="4">
        <v>2025</v>
      </c>
      <c r="C314" s="4" t="s">
        <v>96</v>
      </c>
      <c r="D314" s="4" t="s">
        <v>97</v>
      </c>
      <c r="E314" s="6">
        <v>7230</v>
      </c>
      <c r="F314" s="4" t="s">
        <v>212</v>
      </c>
      <c r="G314" s="6">
        <v>344577</v>
      </c>
      <c r="H314" s="6">
        <v>210</v>
      </c>
    </row>
    <row r="315" spans="1:8" ht="14.55" customHeight="1" x14ac:dyDescent="0.25">
      <c r="A315" s="4" t="s">
        <v>200</v>
      </c>
      <c r="B315" s="4">
        <v>2025</v>
      </c>
      <c r="C315" s="4" t="s">
        <v>98</v>
      </c>
      <c r="D315" s="4" t="s">
        <v>99</v>
      </c>
      <c r="E315" s="6">
        <v>13536</v>
      </c>
      <c r="F315" s="4" t="s">
        <v>212</v>
      </c>
      <c r="G315" s="6">
        <v>560301</v>
      </c>
      <c r="H315" s="6">
        <v>242</v>
      </c>
    </row>
    <row r="316" spans="1:8" ht="14.55" customHeight="1" x14ac:dyDescent="0.25">
      <c r="A316" s="4" t="s">
        <v>200</v>
      </c>
      <c r="B316" s="4">
        <v>2025</v>
      </c>
      <c r="C316" s="4" t="s">
        <v>100</v>
      </c>
      <c r="D316" s="4" t="s">
        <v>101</v>
      </c>
      <c r="E316" s="6">
        <v>7730</v>
      </c>
      <c r="F316" s="4" t="s">
        <v>212</v>
      </c>
      <c r="G316" s="6">
        <v>286351</v>
      </c>
      <c r="H316" s="6">
        <v>270</v>
      </c>
    </row>
    <row r="317" spans="1:8" ht="14.55" customHeight="1" x14ac:dyDescent="0.25">
      <c r="A317" s="4" t="s">
        <v>200</v>
      </c>
      <c r="B317" s="4">
        <v>2025</v>
      </c>
      <c r="C317" s="4" t="s">
        <v>102</v>
      </c>
      <c r="D317" s="4" t="s">
        <v>103</v>
      </c>
      <c r="E317" s="6">
        <v>17534</v>
      </c>
      <c r="F317" s="4" t="s">
        <v>212</v>
      </c>
      <c r="G317" s="6">
        <v>907810</v>
      </c>
      <c r="H317" s="6">
        <v>193</v>
      </c>
    </row>
    <row r="318" spans="1:8" ht="14.55" customHeight="1" x14ac:dyDescent="0.25">
      <c r="A318" s="4" t="s">
        <v>200</v>
      </c>
      <c r="B318" s="4">
        <v>2025</v>
      </c>
      <c r="C318" s="4" t="s">
        <v>104</v>
      </c>
      <c r="D318" s="4" t="s">
        <v>105</v>
      </c>
      <c r="E318" s="6">
        <v>3932</v>
      </c>
      <c r="F318" s="4" t="s">
        <v>212</v>
      </c>
      <c r="G318" s="6">
        <v>150739</v>
      </c>
      <c r="H318" s="6">
        <v>261</v>
      </c>
    </row>
    <row r="319" spans="1:8" ht="14.55" customHeight="1" x14ac:dyDescent="0.25">
      <c r="A319" s="4" t="s">
        <v>200</v>
      </c>
      <c r="B319" s="4">
        <v>2025</v>
      </c>
      <c r="C319" s="4" t="s">
        <v>106</v>
      </c>
      <c r="D319" s="4" t="s">
        <v>107</v>
      </c>
      <c r="E319" s="6">
        <v>8096</v>
      </c>
      <c r="F319" s="4" t="s">
        <v>212</v>
      </c>
      <c r="G319" s="6">
        <v>322671</v>
      </c>
      <c r="H319" s="6">
        <v>251</v>
      </c>
    </row>
    <row r="320" spans="1:8" ht="14.55" customHeight="1" x14ac:dyDescent="0.25">
      <c r="A320" s="4" t="s">
        <v>200</v>
      </c>
      <c r="B320" s="4">
        <v>2025</v>
      </c>
      <c r="C320" s="4" t="s">
        <v>108</v>
      </c>
      <c r="D320" s="4" t="s">
        <v>109</v>
      </c>
      <c r="E320" s="6">
        <v>8266</v>
      </c>
      <c r="F320" s="4" t="s">
        <v>212</v>
      </c>
      <c r="G320" s="6">
        <v>368090</v>
      </c>
      <c r="H320" s="6">
        <v>225</v>
      </c>
    </row>
    <row r="321" spans="1:8" ht="14.55" customHeight="1" x14ac:dyDescent="0.25">
      <c r="A321" s="4" t="s">
        <v>200</v>
      </c>
      <c r="B321" s="4">
        <v>2025</v>
      </c>
      <c r="C321" s="4" t="s">
        <v>110</v>
      </c>
      <c r="D321" s="4" t="s">
        <v>111</v>
      </c>
      <c r="E321" s="6">
        <v>8728</v>
      </c>
      <c r="F321" s="4" t="s">
        <v>212</v>
      </c>
      <c r="G321" s="6">
        <v>369536</v>
      </c>
      <c r="H321" s="6">
        <v>236</v>
      </c>
    </row>
    <row r="322" spans="1:8" ht="14.55" customHeight="1" x14ac:dyDescent="0.25">
      <c r="A322" s="4" t="s">
        <v>200</v>
      </c>
      <c r="B322" s="4">
        <v>2025</v>
      </c>
      <c r="C322" s="4" t="s">
        <v>112</v>
      </c>
      <c r="D322" s="4" t="s">
        <v>113</v>
      </c>
      <c r="E322" s="6">
        <v>5096</v>
      </c>
      <c r="F322" s="4" t="s">
        <v>212</v>
      </c>
      <c r="G322" s="6">
        <v>242055</v>
      </c>
      <c r="H322" s="6">
        <v>211</v>
      </c>
    </row>
    <row r="323" spans="1:8" ht="14.55" customHeight="1" x14ac:dyDescent="0.25">
      <c r="A323" s="4" t="s">
        <v>200</v>
      </c>
      <c r="B323" s="4">
        <v>2025</v>
      </c>
      <c r="C323" s="4" t="s">
        <v>114</v>
      </c>
      <c r="D323" s="4" t="s">
        <v>115</v>
      </c>
      <c r="E323" s="6">
        <v>6768</v>
      </c>
      <c r="F323" s="4" t="s">
        <v>212</v>
      </c>
      <c r="G323" s="6">
        <v>265364</v>
      </c>
      <c r="H323" s="6">
        <v>255</v>
      </c>
    </row>
    <row r="324" spans="1:8" ht="14.55" customHeight="1" x14ac:dyDescent="0.25">
      <c r="A324" s="4" t="s">
        <v>200</v>
      </c>
      <c r="B324" s="4">
        <v>2025</v>
      </c>
      <c r="C324" s="4" t="s">
        <v>116</v>
      </c>
      <c r="D324" s="4" t="s">
        <v>117</v>
      </c>
      <c r="E324" s="6">
        <v>4836</v>
      </c>
      <c r="F324" s="4" t="s">
        <v>212</v>
      </c>
      <c r="G324" s="6">
        <v>204771</v>
      </c>
      <c r="H324" s="6">
        <v>236</v>
      </c>
    </row>
    <row r="325" spans="1:8" ht="14.55" customHeight="1" x14ac:dyDescent="0.25">
      <c r="A325" s="4" t="s">
        <v>200</v>
      </c>
      <c r="B325" s="4">
        <v>2025</v>
      </c>
      <c r="C325" s="4" t="s">
        <v>118</v>
      </c>
      <c r="D325" s="4" t="s">
        <v>119</v>
      </c>
      <c r="E325" s="6">
        <v>22020</v>
      </c>
      <c r="F325" s="4" t="s">
        <v>212</v>
      </c>
      <c r="G325" s="6">
        <v>1098359</v>
      </c>
      <c r="H325" s="6">
        <v>200</v>
      </c>
    </row>
    <row r="326" spans="1:8" ht="14.55" customHeight="1" x14ac:dyDescent="0.25">
      <c r="A326" s="4" t="s">
        <v>200</v>
      </c>
      <c r="B326" s="4">
        <v>2025</v>
      </c>
      <c r="C326" s="4" t="s">
        <v>120</v>
      </c>
      <c r="D326" s="4" t="s">
        <v>121</v>
      </c>
      <c r="E326" s="6">
        <v>13519</v>
      </c>
      <c r="F326" s="4" t="s">
        <v>212</v>
      </c>
      <c r="G326" s="6">
        <v>596179</v>
      </c>
      <c r="H326" s="6">
        <v>227</v>
      </c>
    </row>
    <row r="327" spans="1:8" ht="14.55" customHeight="1" x14ac:dyDescent="0.25">
      <c r="A327" s="4" t="s">
        <v>200</v>
      </c>
      <c r="B327" s="4">
        <v>2025</v>
      </c>
      <c r="C327" s="4" t="s">
        <v>122</v>
      </c>
      <c r="D327" s="4" t="s">
        <v>123</v>
      </c>
      <c r="E327" s="6">
        <v>6041</v>
      </c>
      <c r="F327" s="4" t="s">
        <v>212</v>
      </c>
      <c r="G327" s="6">
        <v>240031</v>
      </c>
      <c r="H327" s="6">
        <v>252</v>
      </c>
    </row>
    <row r="328" spans="1:8" ht="14.55" customHeight="1" x14ac:dyDescent="0.25">
      <c r="A328" s="4" t="s">
        <v>200</v>
      </c>
      <c r="B328" s="4">
        <v>2025</v>
      </c>
      <c r="C328" s="4" t="s">
        <v>124</v>
      </c>
      <c r="D328" s="4" t="s">
        <v>125</v>
      </c>
      <c r="E328" s="6">
        <v>11467</v>
      </c>
      <c r="F328" s="4" t="s">
        <v>212</v>
      </c>
      <c r="G328" s="6">
        <v>497064</v>
      </c>
      <c r="H328" s="6">
        <v>231</v>
      </c>
    </row>
    <row r="329" spans="1:8" ht="14.55" customHeight="1" x14ac:dyDescent="0.25">
      <c r="A329" s="4" t="s">
        <v>200</v>
      </c>
      <c r="B329" s="4">
        <v>2025</v>
      </c>
      <c r="C329" s="4" t="s">
        <v>126</v>
      </c>
      <c r="D329" s="4" t="s">
        <v>127</v>
      </c>
      <c r="E329" s="6">
        <v>12786</v>
      </c>
      <c r="F329" s="4" t="s">
        <v>212</v>
      </c>
      <c r="G329" s="6">
        <v>521980</v>
      </c>
      <c r="H329" s="6">
        <v>245</v>
      </c>
    </row>
    <row r="330" spans="1:8" ht="14.55" customHeight="1" x14ac:dyDescent="0.25">
      <c r="A330" s="4" t="s">
        <v>200</v>
      </c>
      <c r="B330" s="4">
        <v>2025</v>
      </c>
      <c r="C330" s="4" t="s">
        <v>128</v>
      </c>
      <c r="D330" s="4" t="s">
        <v>129</v>
      </c>
      <c r="E330" s="6">
        <v>14720</v>
      </c>
      <c r="F330" s="4" t="s">
        <v>212</v>
      </c>
      <c r="G330" s="6">
        <v>589265</v>
      </c>
      <c r="H330" s="6">
        <v>250</v>
      </c>
    </row>
    <row r="331" spans="1:8" ht="14.55" customHeight="1" x14ac:dyDescent="0.25">
      <c r="A331" s="4" t="s">
        <v>200</v>
      </c>
      <c r="B331" s="4">
        <v>2025</v>
      </c>
      <c r="C331" s="4" t="s">
        <v>130</v>
      </c>
      <c r="D331" s="4" t="s">
        <v>131</v>
      </c>
      <c r="E331" s="6">
        <v>12579</v>
      </c>
      <c r="F331" s="4" t="s">
        <v>212</v>
      </c>
      <c r="G331" s="6">
        <v>595879</v>
      </c>
      <c r="H331" s="6">
        <v>211</v>
      </c>
    </row>
    <row r="332" spans="1:8" ht="14.55" customHeight="1" x14ac:dyDescent="0.25">
      <c r="A332" s="4" t="s">
        <v>200</v>
      </c>
      <c r="B332" s="4">
        <v>2025</v>
      </c>
      <c r="C332" s="4" t="s">
        <v>132</v>
      </c>
      <c r="D332" s="4" t="s">
        <v>133</v>
      </c>
      <c r="E332" s="6">
        <v>9869</v>
      </c>
      <c r="F332" s="4" t="s">
        <v>212</v>
      </c>
      <c r="G332" s="6">
        <v>374421</v>
      </c>
      <c r="H332" s="6">
        <v>264</v>
      </c>
    </row>
    <row r="333" spans="1:8" ht="14.55" customHeight="1" x14ac:dyDescent="0.25">
      <c r="A333" s="4" t="s">
        <v>200</v>
      </c>
      <c r="B333" s="4">
        <v>2025</v>
      </c>
      <c r="C333" s="4" t="s">
        <v>134</v>
      </c>
      <c r="D333" s="4" t="s">
        <v>135</v>
      </c>
      <c r="E333" s="6">
        <v>6167</v>
      </c>
      <c r="F333" s="4" t="s">
        <v>212</v>
      </c>
      <c r="G333" s="6">
        <v>216727</v>
      </c>
      <c r="H333" s="6">
        <v>285</v>
      </c>
    </row>
    <row r="334" spans="1:8" ht="14.55" customHeight="1" x14ac:dyDescent="0.25">
      <c r="A334" s="4" t="s">
        <v>200</v>
      </c>
      <c r="B334" s="4">
        <v>2025</v>
      </c>
      <c r="C334" s="4" t="s">
        <v>136</v>
      </c>
      <c r="D334" s="4" t="s">
        <v>137</v>
      </c>
      <c r="E334" s="6">
        <v>9485</v>
      </c>
      <c r="F334" s="4" t="s">
        <v>212</v>
      </c>
      <c r="G334" s="6">
        <v>407973</v>
      </c>
      <c r="H334" s="6">
        <v>232</v>
      </c>
    </row>
    <row r="335" spans="1:8" ht="14.55" customHeight="1" x14ac:dyDescent="0.25">
      <c r="A335" s="4" t="s">
        <v>200</v>
      </c>
      <c r="B335" s="4">
        <v>2025</v>
      </c>
      <c r="C335" s="4" t="s">
        <v>138</v>
      </c>
      <c r="D335" s="4" t="s">
        <v>139</v>
      </c>
      <c r="E335" s="6">
        <v>7537</v>
      </c>
      <c r="F335" s="4" t="s">
        <v>212</v>
      </c>
      <c r="G335" s="6">
        <v>300199</v>
      </c>
      <c r="H335" s="6">
        <v>251</v>
      </c>
    </row>
    <row r="336" spans="1:8" ht="14.55" customHeight="1" x14ac:dyDescent="0.25">
      <c r="A336" s="4" t="s">
        <v>200</v>
      </c>
      <c r="B336" s="4">
        <v>2025</v>
      </c>
      <c r="C336" s="4" t="s">
        <v>140</v>
      </c>
      <c r="D336" s="4" t="s">
        <v>141</v>
      </c>
      <c r="E336" s="6">
        <v>10191</v>
      </c>
      <c r="F336" s="4" t="s">
        <v>212</v>
      </c>
      <c r="G336" s="6">
        <v>490862</v>
      </c>
      <c r="H336" s="6">
        <v>208</v>
      </c>
    </row>
    <row r="337" spans="1:8" ht="14.55" customHeight="1" x14ac:dyDescent="0.25">
      <c r="A337" s="4" t="s">
        <v>200</v>
      </c>
      <c r="B337" s="4">
        <v>2025</v>
      </c>
      <c r="C337" s="4" t="s">
        <v>142</v>
      </c>
      <c r="D337" s="4" t="s">
        <v>143</v>
      </c>
      <c r="E337" s="6">
        <v>19320</v>
      </c>
      <c r="F337" s="4" t="s">
        <v>212</v>
      </c>
      <c r="G337" s="6">
        <v>743486</v>
      </c>
      <c r="H337" s="6">
        <v>260</v>
      </c>
    </row>
    <row r="338" spans="1:8" ht="14.55" customHeight="1" x14ac:dyDescent="0.25">
      <c r="A338" s="4" t="s">
        <v>200</v>
      </c>
      <c r="B338" s="4">
        <v>2025</v>
      </c>
      <c r="C338" s="4" t="s">
        <v>144</v>
      </c>
      <c r="D338" s="4" t="s">
        <v>145</v>
      </c>
      <c r="E338" s="6">
        <v>22418</v>
      </c>
      <c r="F338" s="4" t="s">
        <v>212</v>
      </c>
      <c r="G338" s="6">
        <v>1048648</v>
      </c>
      <c r="H338" s="6">
        <v>214</v>
      </c>
    </row>
    <row r="339" spans="1:8" ht="14.55" customHeight="1" x14ac:dyDescent="0.25">
      <c r="A339" s="4" t="s">
        <v>200</v>
      </c>
      <c r="B339" s="4">
        <v>2025</v>
      </c>
      <c r="C339" s="4" t="s">
        <v>146</v>
      </c>
      <c r="D339" s="4" t="s">
        <v>147</v>
      </c>
      <c r="E339" s="6">
        <v>19430</v>
      </c>
      <c r="F339" s="4" t="s">
        <v>212</v>
      </c>
      <c r="G339" s="6">
        <v>720610</v>
      </c>
      <c r="H339" s="6">
        <v>270</v>
      </c>
    </row>
    <row r="340" spans="1:8" ht="14.55" customHeight="1" x14ac:dyDescent="0.25">
      <c r="A340" s="4" t="s">
        <v>200</v>
      </c>
      <c r="B340" s="4">
        <v>2025</v>
      </c>
      <c r="C340" s="4" t="s">
        <v>148</v>
      </c>
      <c r="D340" s="4" t="s">
        <v>149</v>
      </c>
      <c r="E340" s="6">
        <v>6826</v>
      </c>
      <c r="F340" s="4" t="s">
        <v>212</v>
      </c>
      <c r="G340" s="6">
        <v>260380</v>
      </c>
      <c r="H340" s="6">
        <v>262</v>
      </c>
    </row>
    <row r="341" spans="1:8" ht="14.55" customHeight="1" x14ac:dyDescent="0.25">
      <c r="A341" s="4" t="s">
        <v>200</v>
      </c>
      <c r="B341" s="4">
        <v>2025</v>
      </c>
      <c r="C341" s="4" t="s">
        <v>150</v>
      </c>
      <c r="D341" s="4" t="s">
        <v>151</v>
      </c>
      <c r="E341" s="6">
        <v>8578</v>
      </c>
      <c r="F341" s="4" t="s">
        <v>212</v>
      </c>
      <c r="G341" s="6">
        <v>400752</v>
      </c>
      <c r="H341" s="6">
        <v>214</v>
      </c>
    </row>
    <row r="342" spans="1:8" ht="14.55" customHeight="1" x14ac:dyDescent="0.25">
      <c r="A342" s="4" t="s">
        <v>200</v>
      </c>
      <c r="B342" s="4">
        <v>2025</v>
      </c>
      <c r="C342" s="4" t="s">
        <v>152</v>
      </c>
      <c r="D342" s="4" t="s">
        <v>153</v>
      </c>
      <c r="E342" s="6">
        <v>3743</v>
      </c>
      <c r="F342" s="4" t="s">
        <v>212</v>
      </c>
      <c r="G342" s="6">
        <v>148645</v>
      </c>
      <c r="H342" s="6">
        <v>252</v>
      </c>
    </row>
    <row r="343" spans="1:8" ht="14.55" customHeight="1" x14ac:dyDescent="0.25">
      <c r="A343" s="4" t="s">
        <v>200</v>
      </c>
      <c r="B343" s="4">
        <v>2025</v>
      </c>
      <c r="C343" s="4" t="s">
        <v>154</v>
      </c>
      <c r="D343" s="4" t="s">
        <v>155</v>
      </c>
      <c r="E343" s="6">
        <v>4239</v>
      </c>
      <c r="F343" s="4" t="s">
        <v>212</v>
      </c>
      <c r="G343" s="6">
        <v>166146</v>
      </c>
      <c r="H343" s="6">
        <v>255</v>
      </c>
    </row>
    <row r="344" spans="1:8" ht="14.55" customHeight="1" x14ac:dyDescent="0.25">
      <c r="A344" s="4" t="s">
        <v>200</v>
      </c>
      <c r="B344" s="4">
        <v>2025</v>
      </c>
      <c r="C344" s="4" t="s">
        <v>156</v>
      </c>
      <c r="D344" s="4" t="s">
        <v>157</v>
      </c>
      <c r="E344" s="6">
        <v>12660</v>
      </c>
      <c r="F344" s="4" t="s">
        <v>212</v>
      </c>
      <c r="G344" s="6">
        <v>621852</v>
      </c>
      <c r="H344" s="6">
        <v>204</v>
      </c>
    </row>
    <row r="345" spans="1:8" ht="14.55" customHeight="1" x14ac:dyDescent="0.25">
      <c r="A345" s="4" t="s">
        <v>200</v>
      </c>
      <c r="B345" s="4">
        <v>2025</v>
      </c>
      <c r="C345" s="4" t="s">
        <v>158</v>
      </c>
      <c r="D345" s="4" t="s">
        <v>159</v>
      </c>
      <c r="E345" s="6">
        <v>11878</v>
      </c>
      <c r="F345" s="4" t="s">
        <v>212</v>
      </c>
      <c r="G345" s="6">
        <v>530691</v>
      </c>
      <c r="H345" s="6">
        <v>224</v>
      </c>
    </row>
    <row r="346" spans="1:8" ht="14.55" customHeight="1" x14ac:dyDescent="0.25">
      <c r="A346" s="4" t="s">
        <v>200</v>
      </c>
      <c r="B346" s="4">
        <v>2025</v>
      </c>
      <c r="C346" s="4" t="s">
        <v>160</v>
      </c>
      <c r="D346" s="4" t="s">
        <v>161</v>
      </c>
      <c r="E346" s="6">
        <v>10382</v>
      </c>
      <c r="F346" s="4" t="s">
        <v>212</v>
      </c>
      <c r="G346" s="6">
        <v>510775</v>
      </c>
      <c r="H346" s="6">
        <v>203</v>
      </c>
    </row>
    <row r="347" spans="1:8" ht="14.55" customHeight="1" x14ac:dyDescent="0.25">
      <c r="A347" s="4" t="s">
        <v>200</v>
      </c>
      <c r="B347" s="4">
        <v>2025</v>
      </c>
      <c r="C347" s="4" t="s">
        <v>162</v>
      </c>
      <c r="D347" s="4" t="s">
        <v>163</v>
      </c>
      <c r="E347" s="6">
        <v>8829</v>
      </c>
      <c r="F347" s="4" t="s">
        <v>212</v>
      </c>
      <c r="G347" s="6">
        <v>383138</v>
      </c>
      <c r="H347" s="6">
        <v>230</v>
      </c>
    </row>
    <row r="348" spans="1:8" ht="14.55" customHeight="1" x14ac:dyDescent="0.25">
      <c r="A348" s="4" t="s">
        <v>200</v>
      </c>
      <c r="B348" s="4">
        <v>2025</v>
      </c>
      <c r="C348" s="4" t="s">
        <v>164</v>
      </c>
      <c r="D348" s="4" t="s">
        <v>165</v>
      </c>
      <c r="E348" s="6">
        <v>8132</v>
      </c>
      <c r="F348" s="4" t="s">
        <v>212</v>
      </c>
      <c r="G348" s="6">
        <v>299569</v>
      </c>
      <c r="H348" s="6">
        <v>271</v>
      </c>
    </row>
    <row r="349" spans="1:8" ht="14.55" customHeight="1" x14ac:dyDescent="0.25">
      <c r="A349" s="4" t="s">
        <v>200</v>
      </c>
      <c r="B349" s="4">
        <v>2025</v>
      </c>
      <c r="C349" s="4" t="s">
        <v>166</v>
      </c>
      <c r="D349" s="4" t="s">
        <v>167</v>
      </c>
      <c r="E349" s="6">
        <v>7635</v>
      </c>
      <c r="F349" s="4" t="s">
        <v>212</v>
      </c>
      <c r="G349" s="6">
        <v>351205</v>
      </c>
      <c r="H349" s="6">
        <v>217</v>
      </c>
    </row>
    <row r="350" spans="1:8" ht="14.55" customHeight="1" x14ac:dyDescent="0.25">
      <c r="A350" s="4" t="s">
        <v>200</v>
      </c>
      <c r="B350" s="4">
        <v>2025</v>
      </c>
      <c r="C350" s="4" t="s">
        <v>168</v>
      </c>
      <c r="D350" s="4" t="s">
        <v>169</v>
      </c>
      <c r="E350" s="6">
        <v>12642</v>
      </c>
      <c r="F350" s="4" t="s">
        <v>212</v>
      </c>
      <c r="G350" s="6">
        <v>559900</v>
      </c>
      <c r="H350" s="6">
        <v>226</v>
      </c>
    </row>
    <row r="351" spans="1:8" ht="14.55" customHeight="1" x14ac:dyDescent="0.25">
      <c r="A351" s="4" t="s">
        <v>200</v>
      </c>
      <c r="B351" s="4">
        <v>2025</v>
      </c>
      <c r="C351" s="4" t="s">
        <v>170</v>
      </c>
      <c r="D351" s="4" t="s">
        <v>171</v>
      </c>
      <c r="E351" s="6">
        <v>19300</v>
      </c>
      <c r="F351" s="4" t="s">
        <v>212</v>
      </c>
      <c r="G351" s="6">
        <v>902790</v>
      </c>
      <c r="H351" s="6">
        <v>214</v>
      </c>
    </row>
    <row r="352" spans="1:8" ht="14.55" customHeight="1" x14ac:dyDescent="0.25">
      <c r="A352" s="4" t="s">
        <v>200</v>
      </c>
      <c r="B352" s="4">
        <v>2025</v>
      </c>
      <c r="C352" s="4" t="s">
        <v>76</v>
      </c>
      <c r="D352" s="4" t="s">
        <v>76</v>
      </c>
      <c r="E352" s="6">
        <v>161</v>
      </c>
      <c r="F352" s="4"/>
      <c r="G352" s="6"/>
      <c r="H352" s="6"/>
    </row>
    <row r="353" spans="1:8" x14ac:dyDescent="0.25">
      <c r="A353" s="4"/>
      <c r="B353" s="4"/>
      <c r="C353" s="4"/>
      <c r="D353" s="4"/>
      <c r="E353" s="6"/>
      <c r="F353" s="4"/>
      <c r="G353" s="6"/>
      <c r="H353" s="6"/>
    </row>
    <row r="354" spans="1:8" x14ac:dyDescent="0.25">
      <c r="A354" s="4"/>
      <c r="B354" s="4"/>
      <c r="C354" s="4"/>
      <c r="D354" s="4"/>
      <c r="E354" s="6"/>
      <c r="F354" s="4"/>
      <c r="G354" s="6"/>
      <c r="H354" s="6"/>
    </row>
    <row r="355" spans="1:8" x14ac:dyDescent="0.25">
      <c r="A355" s="4"/>
      <c r="B355" s="4"/>
      <c r="C355" s="4"/>
      <c r="D355" s="4"/>
      <c r="E355" s="6"/>
      <c r="F355" s="4"/>
      <c r="G355" s="6"/>
      <c r="H355" s="6"/>
    </row>
    <row r="356" spans="1:8" x14ac:dyDescent="0.25">
      <c r="A356" s="4"/>
      <c r="B356" s="4"/>
      <c r="C356" s="4"/>
      <c r="D356" s="4"/>
      <c r="E356" s="6"/>
      <c r="F356" s="4"/>
      <c r="G356" s="6"/>
      <c r="H356" s="6"/>
    </row>
    <row r="357" spans="1:8" x14ac:dyDescent="0.25">
      <c r="A357" s="4"/>
      <c r="B357" s="4"/>
      <c r="C357" s="4"/>
      <c r="D357" s="4"/>
      <c r="E357" s="6"/>
      <c r="F357" s="4"/>
      <c r="G357" s="6"/>
      <c r="H357" s="6"/>
    </row>
    <row r="358" spans="1:8" x14ac:dyDescent="0.25">
      <c r="A358" s="4"/>
      <c r="B358" s="4"/>
      <c r="C358" s="4"/>
      <c r="D358" s="4"/>
      <c r="E358" s="6"/>
      <c r="F358" s="4"/>
      <c r="G358" s="6"/>
      <c r="H358" s="6"/>
    </row>
    <row r="359" spans="1:8" x14ac:dyDescent="0.25">
      <c r="A359" s="4"/>
      <c r="B359" s="4"/>
      <c r="C359" s="4"/>
      <c r="D359" s="4"/>
      <c r="E359" s="6"/>
      <c r="F359" s="4"/>
      <c r="G359" s="6"/>
      <c r="H359" s="6"/>
    </row>
    <row r="360" spans="1:8" x14ac:dyDescent="0.25">
      <c r="A360" s="4"/>
      <c r="B360" s="4"/>
      <c r="C360" s="4"/>
      <c r="D360" s="4"/>
      <c r="E360" s="6"/>
      <c r="F360" s="4"/>
      <c r="G360" s="6"/>
      <c r="H360" s="6"/>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4"/>
  <sheetViews>
    <sheetView showGridLines="0" workbookViewId="0"/>
  </sheetViews>
  <sheetFormatPr defaultColWidth="11.5546875" defaultRowHeight="13.2" x14ac:dyDescent="0.25"/>
  <cols>
    <col min="1" max="1" width="30.6640625" customWidth="1"/>
    <col min="2" max="2" width="7.6640625" customWidth="1"/>
    <col min="3" max="3" width="13.6640625" customWidth="1"/>
    <col min="4" max="4" width="31.6640625" customWidth="1"/>
  </cols>
  <sheetData>
    <row r="1" spans="1:4" ht="14.55" customHeight="1" x14ac:dyDescent="0.25">
      <c r="A1" s="1" t="s">
        <v>48</v>
      </c>
    </row>
    <row r="2" spans="1:4" ht="28.95" customHeight="1" x14ac:dyDescent="0.25">
      <c r="A2" s="1" t="s">
        <v>49</v>
      </c>
    </row>
    <row r="3" spans="1:4" ht="14.55" customHeight="1" x14ac:dyDescent="0.25">
      <c r="A3" s="13" t="s">
        <v>320</v>
      </c>
    </row>
    <row r="4" spans="1:4" ht="14.55" customHeight="1" x14ac:dyDescent="0.25">
      <c r="A4" s="13" t="s">
        <v>321</v>
      </c>
    </row>
    <row r="5" spans="1:4" ht="28.95" customHeight="1" x14ac:dyDescent="0.25">
      <c r="A5" s="3" t="s">
        <v>3</v>
      </c>
      <c r="B5" s="3" t="s">
        <v>7</v>
      </c>
      <c r="C5" s="3" t="s">
        <v>5</v>
      </c>
      <c r="D5" s="5" t="s">
        <v>34</v>
      </c>
    </row>
    <row r="6" spans="1:4" ht="14.55" customHeight="1" x14ac:dyDescent="0.25">
      <c r="A6" s="4" t="s">
        <v>50</v>
      </c>
      <c r="B6" s="4" t="s">
        <v>51</v>
      </c>
      <c r="C6" s="4">
        <v>2018</v>
      </c>
      <c r="D6" s="6">
        <v>315934</v>
      </c>
    </row>
    <row r="7" spans="1:4" ht="14.55" customHeight="1" x14ac:dyDescent="0.25">
      <c r="A7" s="4" t="s">
        <v>50</v>
      </c>
      <c r="B7" s="4" t="s">
        <v>51</v>
      </c>
      <c r="C7" s="4">
        <v>2019</v>
      </c>
      <c r="D7" s="6">
        <v>293374</v>
      </c>
    </row>
    <row r="8" spans="1:4" ht="14.55" customHeight="1" x14ac:dyDescent="0.25">
      <c r="A8" s="4" t="s">
        <v>50</v>
      </c>
      <c r="B8" s="4" t="s">
        <v>51</v>
      </c>
      <c r="C8" s="4">
        <v>2020</v>
      </c>
      <c r="D8" s="6">
        <v>219280</v>
      </c>
    </row>
    <row r="9" spans="1:4" ht="14.55" customHeight="1" x14ac:dyDescent="0.25">
      <c r="A9" s="4" t="s">
        <v>50</v>
      </c>
      <c r="B9" s="4" t="s">
        <v>51</v>
      </c>
      <c r="C9" s="4">
        <v>2021</v>
      </c>
      <c r="D9" s="6">
        <v>252172</v>
      </c>
    </row>
    <row r="10" spans="1:4" ht="14.55" customHeight="1" x14ac:dyDescent="0.25">
      <c r="A10" s="4" t="s">
        <v>50</v>
      </c>
      <c r="B10" s="4" t="s">
        <v>51</v>
      </c>
      <c r="C10" s="4">
        <v>2022</v>
      </c>
      <c r="D10" s="6">
        <v>338445</v>
      </c>
    </row>
    <row r="11" spans="1:4" ht="14.55" customHeight="1" x14ac:dyDescent="0.25">
      <c r="A11" s="4" t="s">
        <v>50</v>
      </c>
      <c r="B11" s="4" t="s">
        <v>51</v>
      </c>
      <c r="C11" s="4">
        <v>2023</v>
      </c>
      <c r="D11" s="6">
        <v>355308</v>
      </c>
    </row>
    <row r="12" spans="1:4" ht="14.55" customHeight="1" x14ac:dyDescent="0.25">
      <c r="A12" s="4" t="s">
        <v>50</v>
      </c>
      <c r="B12" s="4" t="s">
        <v>51</v>
      </c>
      <c r="C12" s="4">
        <v>2024</v>
      </c>
      <c r="D12" s="6">
        <v>360719</v>
      </c>
    </row>
    <row r="13" spans="1:4" ht="14.55" customHeight="1" x14ac:dyDescent="0.25">
      <c r="A13" s="4" t="s">
        <v>50</v>
      </c>
      <c r="B13" s="4" t="s">
        <v>51</v>
      </c>
      <c r="C13" s="4">
        <v>2025</v>
      </c>
      <c r="D13" s="6">
        <v>381132</v>
      </c>
    </row>
    <row r="14" spans="1:4" ht="14.55" customHeight="1" x14ac:dyDescent="0.25">
      <c r="A14" s="4" t="s">
        <v>50</v>
      </c>
      <c r="B14" s="4" t="s">
        <v>52</v>
      </c>
      <c r="C14" s="4">
        <v>2018</v>
      </c>
      <c r="D14" s="6">
        <v>29992</v>
      </c>
    </row>
    <row r="15" spans="1:4" ht="14.55" customHeight="1" x14ac:dyDescent="0.25">
      <c r="A15" s="4" t="s">
        <v>50</v>
      </c>
      <c r="B15" s="4" t="s">
        <v>52</v>
      </c>
      <c r="C15" s="4">
        <v>2019</v>
      </c>
      <c r="D15" s="6">
        <v>27890</v>
      </c>
    </row>
    <row r="16" spans="1:4" ht="14.55" customHeight="1" x14ac:dyDescent="0.25">
      <c r="A16" s="4" t="s">
        <v>50</v>
      </c>
      <c r="B16" s="4" t="s">
        <v>52</v>
      </c>
      <c r="C16" s="4">
        <v>2020</v>
      </c>
      <c r="D16" s="6">
        <v>16639</v>
      </c>
    </row>
    <row r="17" spans="1:4" ht="14.55" customHeight="1" x14ac:dyDescent="0.25">
      <c r="A17" s="4" t="s">
        <v>50</v>
      </c>
      <c r="B17" s="4" t="s">
        <v>52</v>
      </c>
      <c r="C17" s="4">
        <v>2021</v>
      </c>
      <c r="D17" s="6">
        <v>19317</v>
      </c>
    </row>
    <row r="18" spans="1:4" ht="14.55" customHeight="1" x14ac:dyDescent="0.25">
      <c r="A18" s="4" t="s">
        <v>50</v>
      </c>
      <c r="B18" s="4" t="s">
        <v>52</v>
      </c>
      <c r="C18" s="4">
        <v>2022</v>
      </c>
      <c r="D18" s="6">
        <v>22923</v>
      </c>
    </row>
    <row r="19" spans="1:4" ht="14.55" customHeight="1" x14ac:dyDescent="0.25">
      <c r="A19" s="4" t="s">
        <v>50</v>
      </c>
      <c r="B19" s="4" t="s">
        <v>52</v>
      </c>
      <c r="C19" s="4">
        <v>2023</v>
      </c>
      <c r="D19" s="6">
        <v>21985</v>
      </c>
    </row>
    <row r="20" spans="1:4" ht="14.55" customHeight="1" x14ac:dyDescent="0.25">
      <c r="A20" s="4" t="s">
        <v>50</v>
      </c>
      <c r="B20" s="4" t="s">
        <v>52</v>
      </c>
      <c r="C20" s="4">
        <v>2024</v>
      </c>
      <c r="D20" s="6">
        <v>20558</v>
      </c>
    </row>
    <row r="21" spans="1:4" ht="14.55" customHeight="1" x14ac:dyDescent="0.25">
      <c r="A21" s="4" t="s">
        <v>50</v>
      </c>
      <c r="B21" s="4" t="s">
        <v>52</v>
      </c>
      <c r="C21" s="4">
        <v>2025</v>
      </c>
      <c r="D21" s="6">
        <v>19529</v>
      </c>
    </row>
    <row r="22" spans="1:4" ht="14.55" customHeight="1" x14ac:dyDescent="0.25">
      <c r="A22" s="4" t="s">
        <v>50</v>
      </c>
      <c r="B22" s="4" t="s">
        <v>53</v>
      </c>
      <c r="C22" s="4">
        <v>2018</v>
      </c>
      <c r="D22" s="6">
        <v>673</v>
      </c>
    </row>
    <row r="23" spans="1:4" ht="14.55" customHeight="1" x14ac:dyDescent="0.25">
      <c r="A23" s="4" t="s">
        <v>50</v>
      </c>
      <c r="B23" s="4" t="s">
        <v>53</v>
      </c>
      <c r="C23" s="4">
        <v>2019</v>
      </c>
      <c r="D23" s="6">
        <v>697</v>
      </c>
    </row>
    <row r="24" spans="1:4" ht="14.55" customHeight="1" x14ac:dyDescent="0.25">
      <c r="A24" s="4" t="s">
        <v>50</v>
      </c>
      <c r="B24" s="4" t="s">
        <v>53</v>
      </c>
      <c r="C24" s="4">
        <v>2020</v>
      </c>
      <c r="D24" s="6">
        <v>514</v>
      </c>
    </row>
    <row r="25" spans="1:4" ht="14.55" customHeight="1" x14ac:dyDescent="0.25">
      <c r="A25" s="4" t="s">
        <v>50</v>
      </c>
      <c r="B25" s="4" t="s">
        <v>53</v>
      </c>
      <c r="C25" s="4">
        <v>2021</v>
      </c>
      <c r="D25" s="6">
        <v>680</v>
      </c>
    </row>
    <row r="26" spans="1:4" ht="14.55" customHeight="1" x14ac:dyDescent="0.25">
      <c r="A26" s="4" t="s">
        <v>50</v>
      </c>
      <c r="B26" s="4" t="s">
        <v>53</v>
      </c>
      <c r="C26" s="4">
        <v>2022</v>
      </c>
      <c r="D26" s="6">
        <v>1104</v>
      </c>
    </row>
    <row r="27" spans="1:4" ht="14.55" customHeight="1" x14ac:dyDescent="0.25">
      <c r="A27" s="4" t="s">
        <v>50</v>
      </c>
      <c r="B27" s="4" t="s">
        <v>53</v>
      </c>
      <c r="C27" s="4">
        <v>2023</v>
      </c>
      <c r="D27" s="6">
        <v>1067</v>
      </c>
    </row>
    <row r="28" spans="1:4" ht="14.55" customHeight="1" x14ac:dyDescent="0.25">
      <c r="A28" s="4" t="s">
        <v>50</v>
      </c>
      <c r="B28" s="4" t="s">
        <v>53</v>
      </c>
      <c r="C28" s="4">
        <v>2024</v>
      </c>
      <c r="D28" s="6">
        <v>1013</v>
      </c>
    </row>
    <row r="29" spans="1:4" ht="14.55" customHeight="1" x14ac:dyDescent="0.25">
      <c r="A29" s="4" t="s">
        <v>50</v>
      </c>
      <c r="B29" s="4" t="s">
        <v>53</v>
      </c>
      <c r="C29" s="4">
        <v>2025</v>
      </c>
      <c r="D29" s="6">
        <v>909</v>
      </c>
    </row>
    <row r="30" spans="1:4" x14ac:dyDescent="0.25">
      <c r="A30" s="4"/>
      <c r="B30" s="4"/>
      <c r="C30" s="4"/>
      <c r="D30" s="6"/>
    </row>
    <row r="31" spans="1:4" x14ac:dyDescent="0.25">
      <c r="A31" s="4"/>
      <c r="B31" s="4"/>
      <c r="C31" s="4"/>
      <c r="D31" s="6"/>
    </row>
    <row r="32" spans="1:4" x14ac:dyDescent="0.25">
      <c r="A32" s="4"/>
      <c r="B32" s="4"/>
      <c r="C32" s="4"/>
      <c r="D32" s="6"/>
    </row>
    <row r="33" spans="1:4" x14ac:dyDescent="0.25">
      <c r="A33" s="4"/>
      <c r="B33" s="4"/>
      <c r="C33" s="4"/>
      <c r="D33" s="6"/>
    </row>
    <row r="34" spans="1:4" x14ac:dyDescent="0.25">
      <c r="A34" s="4"/>
      <c r="B34" s="4"/>
      <c r="C34" s="4"/>
      <c r="D34" s="6"/>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0"/>
  <sheetViews>
    <sheetView showGridLines="0" workbookViewId="0"/>
  </sheetViews>
  <sheetFormatPr defaultColWidth="11.5546875" defaultRowHeight="13.2" x14ac:dyDescent="0.25"/>
  <cols>
    <col min="1" max="1" width="30.6640625" customWidth="1"/>
    <col min="2" max="2" width="16.6640625" customWidth="1"/>
    <col min="3" max="3" width="7.6640625" customWidth="1"/>
    <col min="4" max="4" width="13.6640625" customWidth="1"/>
    <col min="5" max="5" width="29.6640625" customWidth="1"/>
  </cols>
  <sheetData>
    <row r="1" spans="1:5" ht="14.55" customHeight="1" x14ac:dyDescent="0.25">
      <c r="A1" s="1" t="s">
        <v>54</v>
      </c>
    </row>
    <row r="2" spans="1:5" ht="28.95" customHeight="1" x14ac:dyDescent="0.25">
      <c r="A2" s="1" t="s">
        <v>49</v>
      </c>
    </row>
    <row r="3" spans="1:5" ht="14.55" customHeight="1" x14ac:dyDescent="0.25">
      <c r="A3" s="13" t="s">
        <v>322</v>
      </c>
    </row>
    <row r="4" spans="1:5" ht="14.55" customHeight="1" x14ac:dyDescent="0.25">
      <c r="A4" s="13" t="s">
        <v>323</v>
      </c>
    </row>
    <row r="5" spans="1:5" ht="14.55" customHeight="1" x14ac:dyDescent="0.25">
      <c r="A5" s="13" t="s">
        <v>324</v>
      </c>
    </row>
    <row r="6" spans="1:5" ht="28.95" customHeight="1" x14ac:dyDescent="0.25">
      <c r="A6" s="3" t="s">
        <v>3</v>
      </c>
      <c r="B6" s="3" t="s">
        <v>55</v>
      </c>
      <c r="C6" s="3" t="s">
        <v>7</v>
      </c>
      <c r="D6" s="3" t="s">
        <v>5</v>
      </c>
      <c r="E6" s="5" t="s">
        <v>36</v>
      </c>
    </row>
    <row r="7" spans="1:5" ht="14.55" customHeight="1" x14ac:dyDescent="0.25">
      <c r="A7" s="4" t="s">
        <v>50</v>
      </c>
      <c r="B7" s="4" t="s">
        <v>56</v>
      </c>
      <c r="C7" s="4" t="s">
        <v>51</v>
      </c>
      <c r="D7" s="4">
        <v>2018</v>
      </c>
      <c r="E7" s="6">
        <v>189251</v>
      </c>
    </row>
    <row r="8" spans="1:5" ht="14.55" customHeight="1" x14ac:dyDescent="0.25">
      <c r="A8" s="4" t="s">
        <v>50</v>
      </c>
      <c r="B8" s="4" t="s">
        <v>56</v>
      </c>
      <c r="C8" s="4" t="s">
        <v>51</v>
      </c>
      <c r="D8" s="4">
        <v>2019</v>
      </c>
      <c r="E8" s="6">
        <v>158452</v>
      </c>
    </row>
    <row r="9" spans="1:5" ht="14.55" customHeight="1" x14ac:dyDescent="0.25">
      <c r="A9" s="4" t="s">
        <v>50</v>
      </c>
      <c r="B9" s="4" t="s">
        <v>56</v>
      </c>
      <c r="C9" s="4" t="s">
        <v>51</v>
      </c>
      <c r="D9" s="4">
        <v>2020</v>
      </c>
      <c r="E9" s="6">
        <v>113417</v>
      </c>
    </row>
    <row r="10" spans="1:5" ht="14.55" customHeight="1" x14ac:dyDescent="0.25">
      <c r="A10" s="4" t="s">
        <v>50</v>
      </c>
      <c r="B10" s="4" t="s">
        <v>56</v>
      </c>
      <c r="C10" s="4" t="s">
        <v>51</v>
      </c>
      <c r="D10" s="4">
        <v>2021</v>
      </c>
      <c r="E10" s="6">
        <v>129732</v>
      </c>
    </row>
    <row r="11" spans="1:5" ht="14.55" customHeight="1" x14ac:dyDescent="0.25">
      <c r="A11" s="4" t="s">
        <v>50</v>
      </c>
      <c r="B11" s="4" t="s">
        <v>56</v>
      </c>
      <c r="C11" s="4" t="s">
        <v>51</v>
      </c>
      <c r="D11" s="4">
        <v>2022</v>
      </c>
      <c r="E11" s="6">
        <v>148305</v>
      </c>
    </row>
    <row r="12" spans="1:5" ht="14.55" customHeight="1" x14ac:dyDescent="0.25">
      <c r="A12" s="4" t="s">
        <v>50</v>
      </c>
      <c r="B12" s="4" t="s">
        <v>56</v>
      </c>
      <c r="C12" s="4" t="s">
        <v>51</v>
      </c>
      <c r="D12" s="4">
        <v>2023</v>
      </c>
      <c r="E12" s="6">
        <v>158413</v>
      </c>
    </row>
    <row r="13" spans="1:5" ht="14.55" customHeight="1" x14ac:dyDescent="0.25">
      <c r="A13" s="4" t="s">
        <v>50</v>
      </c>
      <c r="B13" s="4" t="s">
        <v>56</v>
      </c>
      <c r="C13" s="4" t="s">
        <v>51</v>
      </c>
      <c r="D13" s="4">
        <v>2024</v>
      </c>
      <c r="E13" s="6">
        <v>144894</v>
      </c>
    </row>
    <row r="14" spans="1:5" ht="14.55" customHeight="1" x14ac:dyDescent="0.25">
      <c r="A14" s="4" t="s">
        <v>50</v>
      </c>
      <c r="B14" s="4" t="s">
        <v>56</v>
      </c>
      <c r="C14" s="4" t="s">
        <v>51</v>
      </c>
      <c r="D14" s="4">
        <v>2025</v>
      </c>
      <c r="E14" s="6">
        <v>153297</v>
      </c>
    </row>
    <row r="15" spans="1:5" ht="14.55" customHeight="1" x14ac:dyDescent="0.25">
      <c r="A15" s="4" t="s">
        <v>50</v>
      </c>
      <c r="B15" s="4" t="s">
        <v>56</v>
      </c>
      <c r="C15" s="4" t="s">
        <v>52</v>
      </c>
      <c r="D15" s="4">
        <v>2018</v>
      </c>
      <c r="E15" s="6">
        <v>17290</v>
      </c>
    </row>
    <row r="16" spans="1:5" ht="14.55" customHeight="1" x14ac:dyDescent="0.25">
      <c r="A16" s="4" t="s">
        <v>50</v>
      </c>
      <c r="B16" s="4" t="s">
        <v>56</v>
      </c>
      <c r="C16" s="4" t="s">
        <v>52</v>
      </c>
      <c r="D16" s="4">
        <v>2019</v>
      </c>
      <c r="E16" s="6">
        <v>15005</v>
      </c>
    </row>
    <row r="17" spans="1:5" ht="14.55" customHeight="1" x14ac:dyDescent="0.25">
      <c r="A17" s="4" t="s">
        <v>50</v>
      </c>
      <c r="B17" s="4" t="s">
        <v>56</v>
      </c>
      <c r="C17" s="4" t="s">
        <v>52</v>
      </c>
      <c r="D17" s="4">
        <v>2020</v>
      </c>
      <c r="E17" s="6">
        <v>8816</v>
      </c>
    </row>
    <row r="18" spans="1:5" ht="14.55" customHeight="1" x14ac:dyDescent="0.25">
      <c r="A18" s="4" t="s">
        <v>50</v>
      </c>
      <c r="B18" s="4" t="s">
        <v>56</v>
      </c>
      <c r="C18" s="4" t="s">
        <v>52</v>
      </c>
      <c r="D18" s="4">
        <v>2021</v>
      </c>
      <c r="E18" s="6">
        <v>9825</v>
      </c>
    </row>
    <row r="19" spans="1:5" ht="14.55" customHeight="1" x14ac:dyDescent="0.25">
      <c r="A19" s="4" t="s">
        <v>50</v>
      </c>
      <c r="B19" s="4" t="s">
        <v>56</v>
      </c>
      <c r="C19" s="4" t="s">
        <v>52</v>
      </c>
      <c r="D19" s="4">
        <v>2022</v>
      </c>
      <c r="E19" s="6">
        <v>10555</v>
      </c>
    </row>
    <row r="20" spans="1:5" ht="14.55" customHeight="1" x14ac:dyDescent="0.25">
      <c r="A20" s="4" t="s">
        <v>50</v>
      </c>
      <c r="B20" s="4" t="s">
        <v>56</v>
      </c>
      <c r="C20" s="4" t="s">
        <v>52</v>
      </c>
      <c r="D20" s="4">
        <v>2023</v>
      </c>
      <c r="E20" s="6">
        <v>10859</v>
      </c>
    </row>
    <row r="21" spans="1:5" ht="14.55" customHeight="1" x14ac:dyDescent="0.25">
      <c r="A21" s="4" t="s">
        <v>50</v>
      </c>
      <c r="B21" s="4" t="s">
        <v>56</v>
      </c>
      <c r="C21" s="4" t="s">
        <v>52</v>
      </c>
      <c r="D21" s="4">
        <v>2024</v>
      </c>
      <c r="E21" s="6">
        <v>9682</v>
      </c>
    </row>
    <row r="22" spans="1:5" ht="14.55" customHeight="1" x14ac:dyDescent="0.25">
      <c r="A22" s="4" t="s">
        <v>50</v>
      </c>
      <c r="B22" s="4" t="s">
        <v>56</v>
      </c>
      <c r="C22" s="4" t="s">
        <v>52</v>
      </c>
      <c r="D22" s="4">
        <v>2025</v>
      </c>
      <c r="E22" s="6">
        <v>9445</v>
      </c>
    </row>
    <row r="23" spans="1:5" ht="14.55" customHeight="1" x14ac:dyDescent="0.25">
      <c r="A23" s="4" t="s">
        <v>50</v>
      </c>
      <c r="B23" s="4" t="s">
        <v>56</v>
      </c>
      <c r="C23" s="4" t="s">
        <v>53</v>
      </c>
      <c r="D23" s="4">
        <v>2018</v>
      </c>
      <c r="E23" s="6">
        <v>141</v>
      </c>
    </row>
    <row r="24" spans="1:5" ht="14.55" customHeight="1" x14ac:dyDescent="0.25">
      <c r="A24" s="4" t="s">
        <v>50</v>
      </c>
      <c r="B24" s="4" t="s">
        <v>56</v>
      </c>
      <c r="C24" s="4" t="s">
        <v>53</v>
      </c>
      <c r="D24" s="4">
        <v>2019</v>
      </c>
      <c r="E24" s="6">
        <v>140</v>
      </c>
    </row>
    <row r="25" spans="1:5" ht="14.55" customHeight="1" x14ac:dyDescent="0.25">
      <c r="A25" s="4" t="s">
        <v>50</v>
      </c>
      <c r="B25" s="4" t="s">
        <v>56</v>
      </c>
      <c r="C25" s="4" t="s">
        <v>53</v>
      </c>
      <c r="D25" s="4">
        <v>2020</v>
      </c>
      <c r="E25" s="6">
        <v>130</v>
      </c>
    </row>
    <row r="26" spans="1:5" ht="14.55" customHeight="1" x14ac:dyDescent="0.25">
      <c r="A26" s="4" t="s">
        <v>50</v>
      </c>
      <c r="B26" s="4" t="s">
        <v>56</v>
      </c>
      <c r="C26" s="4" t="s">
        <v>53</v>
      </c>
      <c r="D26" s="4">
        <v>2021</v>
      </c>
      <c r="E26" s="6">
        <v>198</v>
      </c>
    </row>
    <row r="27" spans="1:5" ht="14.55" customHeight="1" x14ac:dyDescent="0.25">
      <c r="A27" s="4" t="s">
        <v>50</v>
      </c>
      <c r="B27" s="4" t="s">
        <v>56</v>
      </c>
      <c r="C27" s="4" t="s">
        <v>53</v>
      </c>
      <c r="D27" s="4">
        <v>2022</v>
      </c>
      <c r="E27" s="6">
        <v>466</v>
      </c>
    </row>
    <row r="28" spans="1:5" ht="14.55" customHeight="1" x14ac:dyDescent="0.25">
      <c r="A28" s="4" t="s">
        <v>50</v>
      </c>
      <c r="B28" s="4" t="s">
        <v>56</v>
      </c>
      <c r="C28" s="4" t="s">
        <v>53</v>
      </c>
      <c r="D28" s="4">
        <v>2023</v>
      </c>
      <c r="E28" s="6">
        <v>467</v>
      </c>
    </row>
    <row r="29" spans="1:5" ht="14.55" customHeight="1" x14ac:dyDescent="0.25">
      <c r="A29" s="4" t="s">
        <v>50</v>
      </c>
      <c r="B29" s="4" t="s">
        <v>56</v>
      </c>
      <c r="C29" s="4" t="s">
        <v>53</v>
      </c>
      <c r="D29" s="4">
        <v>2024</v>
      </c>
      <c r="E29" s="6">
        <v>294</v>
      </c>
    </row>
    <row r="30" spans="1:5" ht="14.55" customHeight="1" x14ac:dyDescent="0.25">
      <c r="A30" s="4" t="s">
        <v>50</v>
      </c>
      <c r="B30" s="4" t="s">
        <v>56</v>
      </c>
      <c r="C30" s="4" t="s">
        <v>53</v>
      </c>
      <c r="D30" s="4">
        <v>2025</v>
      </c>
      <c r="E30" s="6">
        <v>293</v>
      </c>
    </row>
    <row r="31" spans="1:5" ht="14.55" customHeight="1" x14ac:dyDescent="0.25">
      <c r="A31" s="4" t="s">
        <v>50</v>
      </c>
      <c r="B31" s="4" t="s">
        <v>57</v>
      </c>
      <c r="C31" s="4" t="s">
        <v>51</v>
      </c>
      <c r="D31" s="4">
        <v>2018</v>
      </c>
      <c r="E31" s="6">
        <v>91580</v>
      </c>
    </row>
    <row r="32" spans="1:5" ht="14.55" customHeight="1" x14ac:dyDescent="0.25">
      <c r="A32" s="4" t="s">
        <v>50</v>
      </c>
      <c r="B32" s="4" t="s">
        <v>57</v>
      </c>
      <c r="C32" s="4" t="s">
        <v>51</v>
      </c>
      <c r="D32" s="4">
        <v>2019</v>
      </c>
      <c r="E32" s="6">
        <v>81555</v>
      </c>
    </row>
    <row r="33" spans="1:5" ht="14.55" customHeight="1" x14ac:dyDescent="0.25">
      <c r="A33" s="4" t="s">
        <v>50</v>
      </c>
      <c r="B33" s="4" t="s">
        <v>57</v>
      </c>
      <c r="C33" s="4" t="s">
        <v>51</v>
      </c>
      <c r="D33" s="4">
        <v>2020</v>
      </c>
      <c r="E33" s="6">
        <v>58191</v>
      </c>
    </row>
    <row r="34" spans="1:5" ht="14.55" customHeight="1" x14ac:dyDescent="0.25">
      <c r="A34" s="4" t="s">
        <v>50</v>
      </c>
      <c r="B34" s="4" t="s">
        <v>57</v>
      </c>
      <c r="C34" s="4" t="s">
        <v>51</v>
      </c>
      <c r="D34" s="4">
        <v>2021</v>
      </c>
      <c r="E34" s="6">
        <v>61742</v>
      </c>
    </row>
    <row r="35" spans="1:5" ht="14.55" customHeight="1" x14ac:dyDescent="0.25">
      <c r="A35" s="4" t="s">
        <v>50</v>
      </c>
      <c r="B35" s="4" t="s">
        <v>57</v>
      </c>
      <c r="C35" s="4" t="s">
        <v>51</v>
      </c>
      <c r="D35" s="4">
        <v>2022</v>
      </c>
      <c r="E35" s="6">
        <v>82334</v>
      </c>
    </row>
    <row r="36" spans="1:5" ht="14.55" customHeight="1" x14ac:dyDescent="0.25">
      <c r="A36" s="4" t="s">
        <v>50</v>
      </c>
      <c r="B36" s="4" t="s">
        <v>57</v>
      </c>
      <c r="C36" s="4" t="s">
        <v>51</v>
      </c>
      <c r="D36" s="4">
        <v>2023</v>
      </c>
      <c r="E36" s="6">
        <v>86505</v>
      </c>
    </row>
    <row r="37" spans="1:5" ht="14.55" customHeight="1" x14ac:dyDescent="0.25">
      <c r="A37" s="4" t="s">
        <v>50</v>
      </c>
      <c r="B37" s="4" t="s">
        <v>57</v>
      </c>
      <c r="C37" s="4" t="s">
        <v>51</v>
      </c>
      <c r="D37" s="4">
        <v>2024</v>
      </c>
      <c r="E37" s="6">
        <v>82511</v>
      </c>
    </row>
    <row r="38" spans="1:5" ht="14.55" customHeight="1" x14ac:dyDescent="0.25">
      <c r="A38" s="4" t="s">
        <v>50</v>
      </c>
      <c r="B38" s="4" t="s">
        <v>57</v>
      </c>
      <c r="C38" s="4" t="s">
        <v>51</v>
      </c>
      <c r="D38" s="4">
        <v>2025</v>
      </c>
      <c r="E38" s="6">
        <v>91394</v>
      </c>
    </row>
    <row r="39" spans="1:5" ht="14.55" customHeight="1" x14ac:dyDescent="0.25">
      <c r="A39" s="4" t="s">
        <v>50</v>
      </c>
      <c r="B39" s="4" t="s">
        <v>57</v>
      </c>
      <c r="C39" s="4" t="s">
        <v>52</v>
      </c>
      <c r="D39" s="4">
        <v>2018</v>
      </c>
      <c r="E39" s="6">
        <v>9801</v>
      </c>
    </row>
    <row r="40" spans="1:5" ht="14.55" customHeight="1" x14ac:dyDescent="0.25">
      <c r="A40" s="4" t="s">
        <v>50</v>
      </c>
      <c r="B40" s="4" t="s">
        <v>57</v>
      </c>
      <c r="C40" s="4" t="s">
        <v>52</v>
      </c>
      <c r="D40" s="4">
        <v>2019</v>
      </c>
      <c r="E40" s="6">
        <v>8630</v>
      </c>
    </row>
    <row r="41" spans="1:5" ht="14.55" customHeight="1" x14ac:dyDescent="0.25">
      <c r="A41" s="4" t="s">
        <v>50</v>
      </c>
      <c r="B41" s="4" t="s">
        <v>57</v>
      </c>
      <c r="C41" s="4" t="s">
        <v>52</v>
      </c>
      <c r="D41" s="4">
        <v>2020</v>
      </c>
      <c r="E41" s="6">
        <v>4867</v>
      </c>
    </row>
    <row r="42" spans="1:5" ht="14.55" customHeight="1" x14ac:dyDescent="0.25">
      <c r="A42" s="4" t="s">
        <v>50</v>
      </c>
      <c r="B42" s="4" t="s">
        <v>57</v>
      </c>
      <c r="C42" s="4" t="s">
        <v>52</v>
      </c>
      <c r="D42" s="4">
        <v>2021</v>
      </c>
      <c r="E42" s="6">
        <v>5052</v>
      </c>
    </row>
    <row r="43" spans="1:5" ht="14.55" customHeight="1" x14ac:dyDescent="0.25">
      <c r="A43" s="4" t="s">
        <v>50</v>
      </c>
      <c r="B43" s="4" t="s">
        <v>57</v>
      </c>
      <c r="C43" s="4" t="s">
        <v>52</v>
      </c>
      <c r="D43" s="4">
        <v>2022</v>
      </c>
      <c r="E43" s="6">
        <v>5989</v>
      </c>
    </row>
    <row r="44" spans="1:5" ht="14.55" customHeight="1" x14ac:dyDescent="0.25">
      <c r="A44" s="4" t="s">
        <v>50</v>
      </c>
      <c r="B44" s="4" t="s">
        <v>57</v>
      </c>
      <c r="C44" s="4" t="s">
        <v>52</v>
      </c>
      <c r="D44" s="4">
        <v>2023</v>
      </c>
      <c r="E44" s="6">
        <v>5547</v>
      </c>
    </row>
    <row r="45" spans="1:5" ht="14.55" customHeight="1" x14ac:dyDescent="0.25">
      <c r="A45" s="4" t="s">
        <v>50</v>
      </c>
      <c r="B45" s="4" t="s">
        <v>57</v>
      </c>
      <c r="C45" s="4" t="s">
        <v>52</v>
      </c>
      <c r="D45" s="4">
        <v>2024</v>
      </c>
      <c r="E45" s="6">
        <v>4736</v>
      </c>
    </row>
    <row r="46" spans="1:5" ht="14.55" customHeight="1" x14ac:dyDescent="0.25">
      <c r="A46" s="4" t="s">
        <v>50</v>
      </c>
      <c r="B46" s="4" t="s">
        <v>57</v>
      </c>
      <c r="C46" s="4" t="s">
        <v>52</v>
      </c>
      <c r="D46" s="4">
        <v>2025</v>
      </c>
      <c r="E46" s="6">
        <v>4558</v>
      </c>
    </row>
    <row r="47" spans="1:5" ht="14.55" customHeight="1" x14ac:dyDescent="0.25">
      <c r="A47" s="4" t="s">
        <v>50</v>
      </c>
      <c r="B47" s="4" t="s">
        <v>57</v>
      </c>
      <c r="C47" s="4" t="s">
        <v>53</v>
      </c>
      <c r="D47" s="4">
        <v>2018</v>
      </c>
      <c r="E47" s="6">
        <v>61</v>
      </c>
    </row>
    <row r="48" spans="1:5" ht="14.55" customHeight="1" x14ac:dyDescent="0.25">
      <c r="A48" s="4" t="s">
        <v>50</v>
      </c>
      <c r="B48" s="4" t="s">
        <v>57</v>
      </c>
      <c r="C48" s="4" t="s">
        <v>53</v>
      </c>
      <c r="D48" s="4">
        <v>2019</v>
      </c>
      <c r="E48" s="6">
        <v>44</v>
      </c>
    </row>
    <row r="49" spans="1:5" ht="14.55" customHeight="1" x14ac:dyDescent="0.25">
      <c r="A49" s="4" t="s">
        <v>50</v>
      </c>
      <c r="B49" s="4" t="s">
        <v>57</v>
      </c>
      <c r="C49" s="4" t="s">
        <v>53</v>
      </c>
      <c r="D49" s="4">
        <v>2020</v>
      </c>
      <c r="E49" s="6">
        <v>42</v>
      </c>
    </row>
    <row r="50" spans="1:5" ht="14.55" customHeight="1" x14ac:dyDescent="0.25">
      <c r="A50" s="4" t="s">
        <v>50</v>
      </c>
      <c r="B50" s="4" t="s">
        <v>57</v>
      </c>
      <c r="C50" s="4" t="s">
        <v>53</v>
      </c>
      <c r="D50" s="4">
        <v>2021</v>
      </c>
      <c r="E50" s="6">
        <v>44</v>
      </c>
    </row>
    <row r="51" spans="1:5" ht="14.55" customHeight="1" x14ac:dyDescent="0.25">
      <c r="A51" s="4" t="s">
        <v>50</v>
      </c>
      <c r="B51" s="4" t="s">
        <v>57</v>
      </c>
      <c r="C51" s="4" t="s">
        <v>53</v>
      </c>
      <c r="D51" s="4">
        <v>2022</v>
      </c>
      <c r="E51" s="6">
        <v>94</v>
      </c>
    </row>
    <row r="52" spans="1:5" ht="14.55" customHeight="1" x14ac:dyDescent="0.25">
      <c r="A52" s="4" t="s">
        <v>50</v>
      </c>
      <c r="B52" s="4" t="s">
        <v>57</v>
      </c>
      <c r="C52" s="4" t="s">
        <v>53</v>
      </c>
      <c r="D52" s="4">
        <v>2023</v>
      </c>
      <c r="E52" s="6">
        <v>100</v>
      </c>
    </row>
    <row r="53" spans="1:5" ht="14.55" customHeight="1" x14ac:dyDescent="0.25">
      <c r="A53" s="4" t="s">
        <v>50</v>
      </c>
      <c r="B53" s="4" t="s">
        <v>57</v>
      </c>
      <c r="C53" s="4" t="s">
        <v>53</v>
      </c>
      <c r="D53" s="4">
        <v>2024</v>
      </c>
      <c r="E53" s="6">
        <v>94</v>
      </c>
    </row>
    <row r="54" spans="1:5" ht="14.55" customHeight="1" x14ac:dyDescent="0.25">
      <c r="A54" s="4" t="s">
        <v>50</v>
      </c>
      <c r="B54" s="4" t="s">
        <v>57</v>
      </c>
      <c r="C54" s="4" t="s">
        <v>53</v>
      </c>
      <c r="D54" s="4">
        <v>2025</v>
      </c>
      <c r="E54" s="6">
        <v>111</v>
      </c>
    </row>
    <row r="55" spans="1:5" x14ac:dyDescent="0.25">
      <c r="A55" s="4"/>
      <c r="B55" s="4"/>
      <c r="C55" s="4"/>
      <c r="D55" s="4"/>
      <c r="E55" s="6"/>
    </row>
    <row r="56" spans="1:5" x14ac:dyDescent="0.25">
      <c r="A56" s="4"/>
      <c r="B56" s="4"/>
      <c r="C56" s="4"/>
      <c r="D56" s="4"/>
      <c r="E56" s="6"/>
    </row>
    <row r="57" spans="1:5" x14ac:dyDescent="0.25">
      <c r="A57" s="4"/>
      <c r="B57" s="4"/>
      <c r="C57" s="4"/>
      <c r="D57" s="4"/>
      <c r="E57" s="6"/>
    </row>
    <row r="58" spans="1:5" x14ac:dyDescent="0.25">
      <c r="A58" s="4"/>
      <c r="B58" s="4"/>
      <c r="C58" s="4"/>
      <c r="D58" s="4"/>
      <c r="E58" s="6"/>
    </row>
    <row r="59" spans="1:5" x14ac:dyDescent="0.25">
      <c r="A59" s="4"/>
      <c r="B59" s="4"/>
      <c r="C59" s="4"/>
      <c r="D59" s="4"/>
      <c r="E59" s="6"/>
    </row>
    <row r="60" spans="1:5" x14ac:dyDescent="0.25">
      <c r="A60" s="4"/>
      <c r="B60" s="4"/>
      <c r="C60" s="4"/>
      <c r="D60" s="4"/>
      <c r="E60" s="6"/>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51"/>
  <sheetViews>
    <sheetView showGridLines="0" workbookViewId="0"/>
  </sheetViews>
  <sheetFormatPr defaultColWidth="11.5546875" defaultRowHeight="13.2" x14ac:dyDescent="0.25"/>
  <cols>
    <col min="1" max="1" width="30.6640625" customWidth="1"/>
    <col min="2" max="2" width="16.6640625" customWidth="1"/>
    <col min="3" max="3" width="7.6640625" customWidth="1"/>
    <col min="4" max="4" width="13.6640625" customWidth="1"/>
    <col min="5" max="5" width="20.6640625" customWidth="1"/>
    <col min="6" max="6" width="29.6640625" customWidth="1"/>
  </cols>
  <sheetData>
    <row r="1" spans="1:6" ht="14.55" customHeight="1" x14ac:dyDescent="0.25">
      <c r="A1" s="1" t="s">
        <v>58</v>
      </c>
    </row>
    <row r="2" spans="1:6" ht="28.95" customHeight="1" x14ac:dyDescent="0.25">
      <c r="A2" s="1" t="s">
        <v>49</v>
      </c>
    </row>
    <row r="3" spans="1:6" ht="14.55" customHeight="1" x14ac:dyDescent="0.25">
      <c r="A3" s="13" t="s">
        <v>322</v>
      </c>
    </row>
    <row r="4" spans="1:6" ht="14.55" customHeight="1" x14ac:dyDescent="0.25">
      <c r="A4" s="13" t="s">
        <v>301</v>
      </c>
    </row>
    <row r="5" spans="1:6" ht="14.55" customHeight="1" x14ac:dyDescent="0.25">
      <c r="A5" s="13" t="s">
        <v>325</v>
      </c>
    </row>
    <row r="6" spans="1:6" ht="14.55" customHeight="1" x14ac:dyDescent="0.25">
      <c r="A6" s="13" t="s">
        <v>326</v>
      </c>
    </row>
    <row r="7" spans="1:6" ht="14.55" customHeight="1" x14ac:dyDescent="0.25">
      <c r="A7" s="13" t="s">
        <v>327</v>
      </c>
    </row>
    <row r="8" spans="1:6" ht="28.95" customHeight="1" x14ac:dyDescent="0.25">
      <c r="A8" s="3" t="s">
        <v>3</v>
      </c>
      <c r="B8" s="3" t="s">
        <v>55</v>
      </c>
      <c r="C8" s="3" t="s">
        <v>7</v>
      </c>
      <c r="D8" s="3" t="s">
        <v>5</v>
      </c>
      <c r="E8" s="3" t="s">
        <v>24</v>
      </c>
      <c r="F8" s="5" t="s">
        <v>36</v>
      </c>
    </row>
    <row r="9" spans="1:6" ht="14.55" customHeight="1" x14ac:dyDescent="0.25">
      <c r="A9" s="4" t="s">
        <v>50</v>
      </c>
      <c r="B9" s="4" t="s">
        <v>56</v>
      </c>
      <c r="C9" s="4" t="s">
        <v>51</v>
      </c>
      <c r="D9" s="4">
        <v>2018</v>
      </c>
      <c r="E9" s="4" t="s">
        <v>59</v>
      </c>
      <c r="F9" s="6">
        <v>5033</v>
      </c>
    </row>
    <row r="10" spans="1:6" ht="14.55" customHeight="1" x14ac:dyDescent="0.25">
      <c r="A10" s="4" t="s">
        <v>50</v>
      </c>
      <c r="B10" s="4" t="s">
        <v>56</v>
      </c>
      <c r="C10" s="4" t="s">
        <v>51</v>
      </c>
      <c r="D10" s="4">
        <v>2018</v>
      </c>
      <c r="E10" s="4" t="s">
        <v>60</v>
      </c>
      <c r="F10" s="6">
        <v>12820</v>
      </c>
    </row>
    <row r="11" spans="1:6" ht="14.55" customHeight="1" x14ac:dyDescent="0.25">
      <c r="A11" s="4" t="s">
        <v>50</v>
      </c>
      <c r="B11" s="4" t="s">
        <v>56</v>
      </c>
      <c r="C11" s="4" t="s">
        <v>51</v>
      </c>
      <c r="D11" s="4">
        <v>2018</v>
      </c>
      <c r="E11" s="4" t="s">
        <v>61</v>
      </c>
      <c r="F11" s="6">
        <v>4247</v>
      </c>
    </row>
    <row r="12" spans="1:6" ht="14.55" customHeight="1" x14ac:dyDescent="0.25">
      <c r="A12" s="4" t="s">
        <v>50</v>
      </c>
      <c r="B12" s="4" t="s">
        <v>56</v>
      </c>
      <c r="C12" s="4" t="s">
        <v>51</v>
      </c>
      <c r="D12" s="4">
        <v>2018</v>
      </c>
      <c r="E12" s="4" t="s">
        <v>62</v>
      </c>
      <c r="F12" s="6">
        <v>154743</v>
      </c>
    </row>
    <row r="13" spans="1:6" ht="14.55" customHeight="1" x14ac:dyDescent="0.25">
      <c r="A13" s="4" t="s">
        <v>50</v>
      </c>
      <c r="B13" s="4" t="s">
        <v>56</v>
      </c>
      <c r="C13" s="4" t="s">
        <v>51</v>
      </c>
      <c r="D13" s="4">
        <v>2018</v>
      </c>
      <c r="E13" s="4" t="s">
        <v>63</v>
      </c>
      <c r="F13" s="6">
        <v>12408</v>
      </c>
    </row>
    <row r="14" spans="1:6" ht="14.55" customHeight="1" x14ac:dyDescent="0.25">
      <c r="A14" s="4" t="s">
        <v>50</v>
      </c>
      <c r="B14" s="4" t="s">
        <v>56</v>
      </c>
      <c r="C14" s="4" t="s">
        <v>51</v>
      </c>
      <c r="D14" s="4">
        <v>2019</v>
      </c>
      <c r="E14" s="4" t="s">
        <v>59</v>
      </c>
      <c r="F14" s="6">
        <v>4337</v>
      </c>
    </row>
    <row r="15" spans="1:6" ht="14.55" customHeight="1" x14ac:dyDescent="0.25">
      <c r="A15" s="4" t="s">
        <v>50</v>
      </c>
      <c r="B15" s="4" t="s">
        <v>56</v>
      </c>
      <c r="C15" s="4" t="s">
        <v>51</v>
      </c>
      <c r="D15" s="4">
        <v>2019</v>
      </c>
      <c r="E15" s="4" t="s">
        <v>60</v>
      </c>
      <c r="F15" s="6">
        <v>12743</v>
      </c>
    </row>
    <row r="16" spans="1:6" ht="14.55" customHeight="1" x14ac:dyDescent="0.25">
      <c r="A16" s="4" t="s">
        <v>50</v>
      </c>
      <c r="B16" s="4" t="s">
        <v>56</v>
      </c>
      <c r="C16" s="4" t="s">
        <v>51</v>
      </c>
      <c r="D16" s="4">
        <v>2019</v>
      </c>
      <c r="E16" s="4" t="s">
        <v>61</v>
      </c>
      <c r="F16" s="6">
        <v>3838</v>
      </c>
    </row>
    <row r="17" spans="1:6" ht="14.55" customHeight="1" x14ac:dyDescent="0.25">
      <c r="A17" s="4" t="s">
        <v>50</v>
      </c>
      <c r="B17" s="4" t="s">
        <v>56</v>
      </c>
      <c r="C17" s="4" t="s">
        <v>51</v>
      </c>
      <c r="D17" s="4">
        <v>2019</v>
      </c>
      <c r="E17" s="4" t="s">
        <v>62</v>
      </c>
      <c r="F17" s="6">
        <v>124860</v>
      </c>
    </row>
    <row r="18" spans="1:6" ht="14.55" customHeight="1" x14ac:dyDescent="0.25">
      <c r="A18" s="4" t="s">
        <v>50</v>
      </c>
      <c r="B18" s="4" t="s">
        <v>56</v>
      </c>
      <c r="C18" s="4" t="s">
        <v>51</v>
      </c>
      <c r="D18" s="4">
        <v>2019</v>
      </c>
      <c r="E18" s="4" t="s">
        <v>63</v>
      </c>
      <c r="F18" s="6">
        <v>12674</v>
      </c>
    </row>
    <row r="19" spans="1:6" ht="14.55" customHeight="1" x14ac:dyDescent="0.25">
      <c r="A19" s="4" t="s">
        <v>50</v>
      </c>
      <c r="B19" s="4" t="s">
        <v>56</v>
      </c>
      <c r="C19" s="4" t="s">
        <v>51</v>
      </c>
      <c r="D19" s="4">
        <v>2020</v>
      </c>
      <c r="E19" s="4" t="s">
        <v>59</v>
      </c>
      <c r="F19" s="6">
        <v>2870</v>
      </c>
    </row>
    <row r="20" spans="1:6" ht="14.55" customHeight="1" x14ac:dyDescent="0.25">
      <c r="A20" s="4" t="s">
        <v>50</v>
      </c>
      <c r="B20" s="4" t="s">
        <v>56</v>
      </c>
      <c r="C20" s="4" t="s">
        <v>51</v>
      </c>
      <c r="D20" s="4">
        <v>2020</v>
      </c>
      <c r="E20" s="4" t="s">
        <v>60</v>
      </c>
      <c r="F20" s="6">
        <v>12754</v>
      </c>
    </row>
    <row r="21" spans="1:6" ht="14.55" customHeight="1" x14ac:dyDescent="0.25">
      <c r="A21" s="4" t="s">
        <v>50</v>
      </c>
      <c r="B21" s="4" t="s">
        <v>56</v>
      </c>
      <c r="C21" s="4" t="s">
        <v>51</v>
      </c>
      <c r="D21" s="4">
        <v>2020</v>
      </c>
      <c r="E21" s="4" t="s">
        <v>61</v>
      </c>
      <c r="F21" s="6">
        <v>2958</v>
      </c>
    </row>
    <row r="22" spans="1:6" ht="14.55" customHeight="1" x14ac:dyDescent="0.25">
      <c r="A22" s="4" t="s">
        <v>50</v>
      </c>
      <c r="B22" s="4" t="s">
        <v>56</v>
      </c>
      <c r="C22" s="4" t="s">
        <v>51</v>
      </c>
      <c r="D22" s="4">
        <v>2020</v>
      </c>
      <c r="E22" s="4" t="s">
        <v>62</v>
      </c>
      <c r="F22" s="6">
        <v>87114</v>
      </c>
    </row>
    <row r="23" spans="1:6" ht="14.55" customHeight="1" x14ac:dyDescent="0.25">
      <c r="A23" s="4" t="s">
        <v>50</v>
      </c>
      <c r="B23" s="4" t="s">
        <v>56</v>
      </c>
      <c r="C23" s="4" t="s">
        <v>51</v>
      </c>
      <c r="D23" s="4">
        <v>2020</v>
      </c>
      <c r="E23" s="4" t="s">
        <v>63</v>
      </c>
      <c r="F23" s="6">
        <v>7721</v>
      </c>
    </row>
    <row r="24" spans="1:6" ht="14.55" customHeight="1" x14ac:dyDescent="0.25">
      <c r="A24" s="4" t="s">
        <v>50</v>
      </c>
      <c r="B24" s="4" t="s">
        <v>56</v>
      </c>
      <c r="C24" s="4" t="s">
        <v>51</v>
      </c>
      <c r="D24" s="4">
        <v>2021</v>
      </c>
      <c r="E24" s="4" t="s">
        <v>59</v>
      </c>
      <c r="F24" s="6">
        <v>3704</v>
      </c>
    </row>
    <row r="25" spans="1:6" ht="14.55" customHeight="1" x14ac:dyDescent="0.25">
      <c r="A25" s="4" t="s">
        <v>50</v>
      </c>
      <c r="B25" s="4" t="s">
        <v>56</v>
      </c>
      <c r="C25" s="4" t="s">
        <v>51</v>
      </c>
      <c r="D25" s="4">
        <v>2021</v>
      </c>
      <c r="E25" s="4" t="s">
        <v>60</v>
      </c>
      <c r="F25" s="6">
        <v>31311</v>
      </c>
    </row>
    <row r="26" spans="1:6" ht="14.55" customHeight="1" x14ac:dyDescent="0.25">
      <c r="A26" s="4" t="s">
        <v>50</v>
      </c>
      <c r="B26" s="4" t="s">
        <v>56</v>
      </c>
      <c r="C26" s="4" t="s">
        <v>51</v>
      </c>
      <c r="D26" s="4">
        <v>2021</v>
      </c>
      <c r="E26" s="4" t="s">
        <v>61</v>
      </c>
      <c r="F26" s="6">
        <v>3725</v>
      </c>
    </row>
    <row r="27" spans="1:6" ht="14.55" customHeight="1" x14ac:dyDescent="0.25">
      <c r="A27" s="4" t="s">
        <v>50</v>
      </c>
      <c r="B27" s="4" t="s">
        <v>56</v>
      </c>
      <c r="C27" s="4" t="s">
        <v>51</v>
      </c>
      <c r="D27" s="4">
        <v>2021</v>
      </c>
      <c r="E27" s="4" t="s">
        <v>62</v>
      </c>
      <c r="F27" s="6">
        <v>81244</v>
      </c>
    </row>
    <row r="28" spans="1:6" ht="14.55" customHeight="1" x14ac:dyDescent="0.25">
      <c r="A28" s="4" t="s">
        <v>50</v>
      </c>
      <c r="B28" s="4" t="s">
        <v>56</v>
      </c>
      <c r="C28" s="4" t="s">
        <v>51</v>
      </c>
      <c r="D28" s="4">
        <v>2021</v>
      </c>
      <c r="E28" s="4" t="s">
        <v>63</v>
      </c>
      <c r="F28" s="6">
        <v>9748</v>
      </c>
    </row>
    <row r="29" spans="1:6" ht="14.55" customHeight="1" x14ac:dyDescent="0.25">
      <c r="A29" s="4" t="s">
        <v>50</v>
      </c>
      <c r="B29" s="4" t="s">
        <v>56</v>
      </c>
      <c r="C29" s="4" t="s">
        <v>51</v>
      </c>
      <c r="D29" s="4">
        <v>2022</v>
      </c>
      <c r="E29" s="4" t="s">
        <v>59</v>
      </c>
      <c r="F29" s="6">
        <v>5023</v>
      </c>
    </row>
    <row r="30" spans="1:6" ht="14.55" customHeight="1" x14ac:dyDescent="0.25">
      <c r="A30" s="4" t="s">
        <v>50</v>
      </c>
      <c r="B30" s="4" t="s">
        <v>56</v>
      </c>
      <c r="C30" s="4" t="s">
        <v>51</v>
      </c>
      <c r="D30" s="4">
        <v>2022</v>
      </c>
      <c r="E30" s="4" t="s">
        <v>60</v>
      </c>
      <c r="F30" s="6">
        <v>38542</v>
      </c>
    </row>
    <row r="31" spans="1:6" ht="14.55" customHeight="1" x14ac:dyDescent="0.25">
      <c r="A31" s="4" t="s">
        <v>50</v>
      </c>
      <c r="B31" s="4" t="s">
        <v>56</v>
      </c>
      <c r="C31" s="4" t="s">
        <v>51</v>
      </c>
      <c r="D31" s="4">
        <v>2022</v>
      </c>
      <c r="E31" s="4" t="s">
        <v>61</v>
      </c>
      <c r="F31" s="6">
        <v>3245</v>
      </c>
    </row>
    <row r="32" spans="1:6" ht="14.55" customHeight="1" x14ac:dyDescent="0.25">
      <c r="A32" s="4" t="s">
        <v>50</v>
      </c>
      <c r="B32" s="4" t="s">
        <v>56</v>
      </c>
      <c r="C32" s="4" t="s">
        <v>51</v>
      </c>
      <c r="D32" s="4">
        <v>2022</v>
      </c>
      <c r="E32" s="4" t="s">
        <v>62</v>
      </c>
      <c r="F32" s="6">
        <v>87828</v>
      </c>
    </row>
    <row r="33" spans="1:6" ht="14.55" customHeight="1" x14ac:dyDescent="0.25">
      <c r="A33" s="4" t="s">
        <v>50</v>
      </c>
      <c r="B33" s="4" t="s">
        <v>56</v>
      </c>
      <c r="C33" s="4" t="s">
        <v>51</v>
      </c>
      <c r="D33" s="4">
        <v>2022</v>
      </c>
      <c r="E33" s="4" t="s">
        <v>63</v>
      </c>
      <c r="F33" s="6">
        <v>13667</v>
      </c>
    </row>
    <row r="34" spans="1:6" ht="14.55" customHeight="1" x14ac:dyDescent="0.25">
      <c r="A34" s="4" t="s">
        <v>50</v>
      </c>
      <c r="B34" s="4" t="s">
        <v>56</v>
      </c>
      <c r="C34" s="4" t="s">
        <v>51</v>
      </c>
      <c r="D34" s="4">
        <v>2023</v>
      </c>
      <c r="E34" s="4" t="s">
        <v>59</v>
      </c>
      <c r="F34" s="6">
        <v>4657</v>
      </c>
    </row>
    <row r="35" spans="1:6" ht="14.55" customHeight="1" x14ac:dyDescent="0.25">
      <c r="A35" s="4" t="s">
        <v>50</v>
      </c>
      <c r="B35" s="4" t="s">
        <v>56</v>
      </c>
      <c r="C35" s="4" t="s">
        <v>51</v>
      </c>
      <c r="D35" s="4">
        <v>2023</v>
      </c>
      <c r="E35" s="4" t="s">
        <v>60</v>
      </c>
      <c r="F35" s="6">
        <v>43577</v>
      </c>
    </row>
    <row r="36" spans="1:6" ht="14.55" customHeight="1" x14ac:dyDescent="0.25">
      <c r="A36" s="4" t="s">
        <v>50</v>
      </c>
      <c r="B36" s="4" t="s">
        <v>56</v>
      </c>
      <c r="C36" s="4" t="s">
        <v>51</v>
      </c>
      <c r="D36" s="4">
        <v>2023</v>
      </c>
      <c r="E36" s="4" t="s">
        <v>61</v>
      </c>
      <c r="F36" s="6">
        <v>4155</v>
      </c>
    </row>
    <row r="37" spans="1:6" ht="14.55" customHeight="1" x14ac:dyDescent="0.25">
      <c r="A37" s="4" t="s">
        <v>50</v>
      </c>
      <c r="B37" s="4" t="s">
        <v>56</v>
      </c>
      <c r="C37" s="4" t="s">
        <v>51</v>
      </c>
      <c r="D37" s="4">
        <v>2023</v>
      </c>
      <c r="E37" s="4" t="s">
        <v>62</v>
      </c>
      <c r="F37" s="6">
        <v>91218</v>
      </c>
    </row>
    <row r="38" spans="1:6" ht="14.55" customHeight="1" x14ac:dyDescent="0.25">
      <c r="A38" s="4" t="s">
        <v>50</v>
      </c>
      <c r="B38" s="4" t="s">
        <v>56</v>
      </c>
      <c r="C38" s="4" t="s">
        <v>51</v>
      </c>
      <c r="D38" s="4">
        <v>2023</v>
      </c>
      <c r="E38" s="4" t="s">
        <v>63</v>
      </c>
      <c r="F38" s="6">
        <v>14806</v>
      </c>
    </row>
    <row r="39" spans="1:6" ht="14.55" customHeight="1" x14ac:dyDescent="0.25">
      <c r="A39" s="4" t="s">
        <v>50</v>
      </c>
      <c r="B39" s="4" t="s">
        <v>56</v>
      </c>
      <c r="C39" s="4" t="s">
        <v>51</v>
      </c>
      <c r="D39" s="4">
        <v>2024</v>
      </c>
      <c r="E39" s="4" t="s">
        <v>59</v>
      </c>
      <c r="F39" s="6">
        <v>5046</v>
      </c>
    </row>
    <row r="40" spans="1:6" ht="14.55" customHeight="1" x14ac:dyDescent="0.25">
      <c r="A40" s="4" t="s">
        <v>50</v>
      </c>
      <c r="B40" s="4" t="s">
        <v>56</v>
      </c>
      <c r="C40" s="4" t="s">
        <v>51</v>
      </c>
      <c r="D40" s="4">
        <v>2024</v>
      </c>
      <c r="E40" s="4" t="s">
        <v>60</v>
      </c>
      <c r="F40" s="6">
        <v>38162</v>
      </c>
    </row>
    <row r="41" spans="1:6" ht="14.55" customHeight="1" x14ac:dyDescent="0.25">
      <c r="A41" s="4" t="s">
        <v>50</v>
      </c>
      <c r="B41" s="4" t="s">
        <v>56</v>
      </c>
      <c r="C41" s="4" t="s">
        <v>51</v>
      </c>
      <c r="D41" s="4">
        <v>2024</v>
      </c>
      <c r="E41" s="4" t="s">
        <v>61</v>
      </c>
      <c r="F41" s="6">
        <v>3685</v>
      </c>
    </row>
    <row r="42" spans="1:6" ht="14.55" customHeight="1" x14ac:dyDescent="0.25">
      <c r="A42" s="4" t="s">
        <v>50</v>
      </c>
      <c r="B42" s="4" t="s">
        <v>56</v>
      </c>
      <c r="C42" s="4" t="s">
        <v>51</v>
      </c>
      <c r="D42" s="4">
        <v>2024</v>
      </c>
      <c r="E42" s="4" t="s">
        <v>62</v>
      </c>
      <c r="F42" s="6">
        <v>85128</v>
      </c>
    </row>
    <row r="43" spans="1:6" ht="14.55" customHeight="1" x14ac:dyDescent="0.25">
      <c r="A43" s="4" t="s">
        <v>50</v>
      </c>
      <c r="B43" s="4" t="s">
        <v>56</v>
      </c>
      <c r="C43" s="4" t="s">
        <v>51</v>
      </c>
      <c r="D43" s="4">
        <v>2024</v>
      </c>
      <c r="E43" s="4" t="s">
        <v>63</v>
      </c>
      <c r="F43" s="6">
        <v>12873</v>
      </c>
    </row>
    <row r="44" spans="1:6" ht="14.55" customHeight="1" x14ac:dyDescent="0.25">
      <c r="A44" s="4" t="s">
        <v>50</v>
      </c>
      <c r="B44" s="4" t="s">
        <v>56</v>
      </c>
      <c r="C44" s="4" t="s">
        <v>51</v>
      </c>
      <c r="D44" s="4">
        <v>2025</v>
      </c>
      <c r="E44" s="4" t="s">
        <v>59</v>
      </c>
      <c r="F44" s="6">
        <v>5342</v>
      </c>
    </row>
    <row r="45" spans="1:6" ht="14.55" customHeight="1" x14ac:dyDescent="0.25">
      <c r="A45" s="4" t="s">
        <v>50</v>
      </c>
      <c r="B45" s="4" t="s">
        <v>56</v>
      </c>
      <c r="C45" s="4" t="s">
        <v>51</v>
      </c>
      <c r="D45" s="4">
        <v>2025</v>
      </c>
      <c r="E45" s="4" t="s">
        <v>60</v>
      </c>
      <c r="F45" s="6">
        <v>37738</v>
      </c>
    </row>
    <row r="46" spans="1:6" ht="14.55" customHeight="1" x14ac:dyDescent="0.25">
      <c r="A46" s="4" t="s">
        <v>50</v>
      </c>
      <c r="B46" s="4" t="s">
        <v>56</v>
      </c>
      <c r="C46" s="4" t="s">
        <v>51</v>
      </c>
      <c r="D46" s="4">
        <v>2025</v>
      </c>
      <c r="E46" s="4" t="s">
        <v>61</v>
      </c>
      <c r="F46" s="6">
        <v>3642</v>
      </c>
    </row>
    <row r="47" spans="1:6" ht="14.55" customHeight="1" x14ac:dyDescent="0.25">
      <c r="A47" s="4" t="s">
        <v>50</v>
      </c>
      <c r="B47" s="4" t="s">
        <v>56</v>
      </c>
      <c r="C47" s="4" t="s">
        <v>51</v>
      </c>
      <c r="D47" s="4">
        <v>2025</v>
      </c>
      <c r="E47" s="4" t="s">
        <v>62</v>
      </c>
      <c r="F47" s="6">
        <v>92195</v>
      </c>
    </row>
    <row r="48" spans="1:6" ht="14.55" customHeight="1" x14ac:dyDescent="0.25">
      <c r="A48" s="4" t="s">
        <v>50</v>
      </c>
      <c r="B48" s="4" t="s">
        <v>56</v>
      </c>
      <c r="C48" s="4" t="s">
        <v>51</v>
      </c>
      <c r="D48" s="4">
        <v>2025</v>
      </c>
      <c r="E48" s="4" t="s">
        <v>63</v>
      </c>
      <c r="F48" s="6">
        <v>14380</v>
      </c>
    </row>
    <row r="49" spans="1:6" ht="14.55" customHeight="1" x14ac:dyDescent="0.25">
      <c r="A49" s="4" t="s">
        <v>50</v>
      </c>
      <c r="B49" s="4" t="s">
        <v>56</v>
      </c>
      <c r="C49" s="4" t="s">
        <v>52</v>
      </c>
      <c r="D49" s="4">
        <v>2018</v>
      </c>
      <c r="E49" s="4" t="s">
        <v>59</v>
      </c>
      <c r="F49" s="6">
        <v>371</v>
      </c>
    </row>
    <row r="50" spans="1:6" ht="14.55" customHeight="1" x14ac:dyDescent="0.25">
      <c r="A50" s="4" t="s">
        <v>50</v>
      </c>
      <c r="B50" s="4" t="s">
        <v>56</v>
      </c>
      <c r="C50" s="4" t="s">
        <v>52</v>
      </c>
      <c r="D50" s="4">
        <v>2018</v>
      </c>
      <c r="E50" s="4" t="s">
        <v>60</v>
      </c>
      <c r="F50" s="6">
        <v>950</v>
      </c>
    </row>
    <row r="51" spans="1:6" ht="14.55" customHeight="1" x14ac:dyDescent="0.25">
      <c r="A51" s="4" t="s">
        <v>50</v>
      </c>
      <c r="B51" s="4" t="s">
        <v>56</v>
      </c>
      <c r="C51" s="4" t="s">
        <v>52</v>
      </c>
      <c r="D51" s="4">
        <v>2018</v>
      </c>
      <c r="E51" s="4" t="s">
        <v>61</v>
      </c>
      <c r="F51" s="6">
        <v>252</v>
      </c>
    </row>
    <row r="52" spans="1:6" ht="14.55" customHeight="1" x14ac:dyDescent="0.25">
      <c r="A52" s="4" t="s">
        <v>50</v>
      </c>
      <c r="B52" s="4" t="s">
        <v>56</v>
      </c>
      <c r="C52" s="4" t="s">
        <v>52</v>
      </c>
      <c r="D52" s="4">
        <v>2018</v>
      </c>
      <c r="E52" s="4" t="s">
        <v>62</v>
      </c>
      <c r="F52" s="6">
        <v>13279</v>
      </c>
    </row>
    <row r="53" spans="1:6" ht="14.55" customHeight="1" x14ac:dyDescent="0.25">
      <c r="A53" s="4" t="s">
        <v>50</v>
      </c>
      <c r="B53" s="4" t="s">
        <v>56</v>
      </c>
      <c r="C53" s="4" t="s">
        <v>52</v>
      </c>
      <c r="D53" s="4">
        <v>2018</v>
      </c>
      <c r="E53" s="4" t="s">
        <v>63</v>
      </c>
      <c r="F53" s="6">
        <v>2438</v>
      </c>
    </row>
    <row r="54" spans="1:6" ht="14.55" customHeight="1" x14ac:dyDescent="0.25">
      <c r="A54" s="4" t="s">
        <v>50</v>
      </c>
      <c r="B54" s="4" t="s">
        <v>56</v>
      </c>
      <c r="C54" s="4" t="s">
        <v>52</v>
      </c>
      <c r="D54" s="4">
        <v>2019</v>
      </c>
      <c r="E54" s="4" t="s">
        <v>59</v>
      </c>
      <c r="F54" s="6">
        <v>297</v>
      </c>
    </row>
    <row r="55" spans="1:6" ht="14.55" customHeight="1" x14ac:dyDescent="0.25">
      <c r="A55" s="4" t="s">
        <v>50</v>
      </c>
      <c r="B55" s="4" t="s">
        <v>56</v>
      </c>
      <c r="C55" s="4" t="s">
        <v>52</v>
      </c>
      <c r="D55" s="4">
        <v>2019</v>
      </c>
      <c r="E55" s="4" t="s">
        <v>60</v>
      </c>
      <c r="F55" s="6">
        <v>848</v>
      </c>
    </row>
    <row r="56" spans="1:6" ht="14.55" customHeight="1" x14ac:dyDescent="0.25">
      <c r="A56" s="4" t="s">
        <v>50</v>
      </c>
      <c r="B56" s="4" t="s">
        <v>56</v>
      </c>
      <c r="C56" s="4" t="s">
        <v>52</v>
      </c>
      <c r="D56" s="4">
        <v>2019</v>
      </c>
      <c r="E56" s="4" t="s">
        <v>61</v>
      </c>
      <c r="F56" s="6">
        <v>314</v>
      </c>
    </row>
    <row r="57" spans="1:6" ht="14.55" customHeight="1" x14ac:dyDescent="0.25">
      <c r="A57" s="4" t="s">
        <v>50</v>
      </c>
      <c r="B57" s="4" t="s">
        <v>56</v>
      </c>
      <c r="C57" s="4" t="s">
        <v>52</v>
      </c>
      <c r="D57" s="4">
        <v>2019</v>
      </c>
      <c r="E57" s="4" t="s">
        <v>62</v>
      </c>
      <c r="F57" s="6">
        <v>10716</v>
      </c>
    </row>
    <row r="58" spans="1:6" ht="14.55" customHeight="1" x14ac:dyDescent="0.25">
      <c r="A58" s="4" t="s">
        <v>50</v>
      </c>
      <c r="B58" s="4" t="s">
        <v>56</v>
      </c>
      <c r="C58" s="4" t="s">
        <v>52</v>
      </c>
      <c r="D58" s="4">
        <v>2019</v>
      </c>
      <c r="E58" s="4" t="s">
        <v>63</v>
      </c>
      <c r="F58" s="6">
        <v>2830</v>
      </c>
    </row>
    <row r="59" spans="1:6" ht="14.55" customHeight="1" x14ac:dyDescent="0.25">
      <c r="A59" s="4" t="s">
        <v>50</v>
      </c>
      <c r="B59" s="4" t="s">
        <v>56</v>
      </c>
      <c r="C59" s="4" t="s">
        <v>52</v>
      </c>
      <c r="D59" s="4">
        <v>2020</v>
      </c>
      <c r="E59" s="4" t="s">
        <v>59</v>
      </c>
      <c r="F59" s="6">
        <v>151</v>
      </c>
    </row>
    <row r="60" spans="1:6" ht="14.55" customHeight="1" x14ac:dyDescent="0.25">
      <c r="A60" s="4" t="s">
        <v>50</v>
      </c>
      <c r="B60" s="4" t="s">
        <v>56</v>
      </c>
      <c r="C60" s="4" t="s">
        <v>52</v>
      </c>
      <c r="D60" s="4">
        <v>2020</v>
      </c>
      <c r="E60" s="4" t="s">
        <v>60</v>
      </c>
      <c r="F60" s="6">
        <v>660</v>
      </c>
    </row>
    <row r="61" spans="1:6" ht="14.55" customHeight="1" x14ac:dyDescent="0.25">
      <c r="A61" s="4" t="s">
        <v>50</v>
      </c>
      <c r="B61" s="4" t="s">
        <v>56</v>
      </c>
      <c r="C61" s="4" t="s">
        <v>52</v>
      </c>
      <c r="D61" s="4">
        <v>2020</v>
      </c>
      <c r="E61" s="4" t="s">
        <v>61</v>
      </c>
      <c r="F61" s="6">
        <v>144</v>
      </c>
    </row>
    <row r="62" spans="1:6" ht="14.55" customHeight="1" x14ac:dyDescent="0.25">
      <c r="A62" s="4" t="s">
        <v>50</v>
      </c>
      <c r="B62" s="4" t="s">
        <v>56</v>
      </c>
      <c r="C62" s="4" t="s">
        <v>52</v>
      </c>
      <c r="D62" s="4">
        <v>2020</v>
      </c>
      <c r="E62" s="4" t="s">
        <v>62</v>
      </c>
      <c r="F62" s="6">
        <v>6371</v>
      </c>
    </row>
    <row r="63" spans="1:6" ht="14.55" customHeight="1" x14ac:dyDescent="0.25">
      <c r="A63" s="4" t="s">
        <v>50</v>
      </c>
      <c r="B63" s="4" t="s">
        <v>56</v>
      </c>
      <c r="C63" s="4" t="s">
        <v>52</v>
      </c>
      <c r="D63" s="4">
        <v>2020</v>
      </c>
      <c r="E63" s="4" t="s">
        <v>63</v>
      </c>
      <c r="F63" s="6">
        <v>1490</v>
      </c>
    </row>
    <row r="64" spans="1:6" ht="14.55" customHeight="1" x14ac:dyDescent="0.25">
      <c r="A64" s="4" t="s">
        <v>50</v>
      </c>
      <c r="B64" s="4" t="s">
        <v>56</v>
      </c>
      <c r="C64" s="4" t="s">
        <v>52</v>
      </c>
      <c r="D64" s="4">
        <v>2021</v>
      </c>
      <c r="E64" s="4" t="s">
        <v>59</v>
      </c>
      <c r="F64" s="6">
        <v>261</v>
      </c>
    </row>
    <row r="65" spans="1:6" ht="14.55" customHeight="1" x14ac:dyDescent="0.25">
      <c r="A65" s="4" t="s">
        <v>50</v>
      </c>
      <c r="B65" s="4" t="s">
        <v>56</v>
      </c>
      <c r="C65" s="4" t="s">
        <v>52</v>
      </c>
      <c r="D65" s="4">
        <v>2021</v>
      </c>
      <c r="E65" s="4" t="s">
        <v>60</v>
      </c>
      <c r="F65" s="6">
        <v>1203</v>
      </c>
    </row>
    <row r="66" spans="1:6" ht="14.55" customHeight="1" x14ac:dyDescent="0.25">
      <c r="A66" s="4" t="s">
        <v>50</v>
      </c>
      <c r="B66" s="4" t="s">
        <v>56</v>
      </c>
      <c r="C66" s="4" t="s">
        <v>52</v>
      </c>
      <c r="D66" s="4">
        <v>2021</v>
      </c>
      <c r="E66" s="4" t="s">
        <v>61</v>
      </c>
      <c r="F66" s="6">
        <v>239</v>
      </c>
    </row>
    <row r="67" spans="1:6" ht="14.55" customHeight="1" x14ac:dyDescent="0.25">
      <c r="A67" s="4" t="s">
        <v>50</v>
      </c>
      <c r="B67" s="4" t="s">
        <v>56</v>
      </c>
      <c r="C67" s="4" t="s">
        <v>52</v>
      </c>
      <c r="D67" s="4">
        <v>2021</v>
      </c>
      <c r="E67" s="4" t="s">
        <v>62</v>
      </c>
      <c r="F67" s="6">
        <v>6175</v>
      </c>
    </row>
    <row r="68" spans="1:6" ht="14.55" customHeight="1" x14ac:dyDescent="0.25">
      <c r="A68" s="4" t="s">
        <v>50</v>
      </c>
      <c r="B68" s="4" t="s">
        <v>56</v>
      </c>
      <c r="C68" s="4" t="s">
        <v>52</v>
      </c>
      <c r="D68" s="4">
        <v>2021</v>
      </c>
      <c r="E68" s="4" t="s">
        <v>63</v>
      </c>
      <c r="F68" s="6">
        <v>1947</v>
      </c>
    </row>
    <row r="69" spans="1:6" ht="14.55" customHeight="1" x14ac:dyDescent="0.25">
      <c r="A69" s="4" t="s">
        <v>50</v>
      </c>
      <c r="B69" s="4" t="s">
        <v>56</v>
      </c>
      <c r="C69" s="4" t="s">
        <v>52</v>
      </c>
      <c r="D69" s="4">
        <v>2022</v>
      </c>
      <c r="E69" s="4" t="s">
        <v>59</v>
      </c>
      <c r="F69" s="6">
        <v>366</v>
      </c>
    </row>
    <row r="70" spans="1:6" ht="14.55" customHeight="1" x14ac:dyDescent="0.25">
      <c r="A70" s="4" t="s">
        <v>50</v>
      </c>
      <c r="B70" s="4" t="s">
        <v>56</v>
      </c>
      <c r="C70" s="4" t="s">
        <v>52</v>
      </c>
      <c r="D70" s="4">
        <v>2022</v>
      </c>
      <c r="E70" s="4" t="s">
        <v>60</v>
      </c>
      <c r="F70" s="6">
        <v>1511</v>
      </c>
    </row>
    <row r="71" spans="1:6" ht="14.55" customHeight="1" x14ac:dyDescent="0.25">
      <c r="A71" s="4" t="s">
        <v>50</v>
      </c>
      <c r="B71" s="4" t="s">
        <v>56</v>
      </c>
      <c r="C71" s="4" t="s">
        <v>52</v>
      </c>
      <c r="D71" s="4">
        <v>2022</v>
      </c>
      <c r="E71" s="4" t="s">
        <v>61</v>
      </c>
      <c r="F71" s="6">
        <v>181</v>
      </c>
    </row>
    <row r="72" spans="1:6" ht="14.55" customHeight="1" x14ac:dyDescent="0.25">
      <c r="A72" s="4" t="s">
        <v>50</v>
      </c>
      <c r="B72" s="4" t="s">
        <v>56</v>
      </c>
      <c r="C72" s="4" t="s">
        <v>52</v>
      </c>
      <c r="D72" s="4">
        <v>2022</v>
      </c>
      <c r="E72" s="4" t="s">
        <v>62</v>
      </c>
      <c r="F72" s="6">
        <v>6073</v>
      </c>
    </row>
    <row r="73" spans="1:6" ht="14.55" customHeight="1" x14ac:dyDescent="0.25">
      <c r="A73" s="4" t="s">
        <v>50</v>
      </c>
      <c r="B73" s="4" t="s">
        <v>56</v>
      </c>
      <c r="C73" s="4" t="s">
        <v>52</v>
      </c>
      <c r="D73" s="4">
        <v>2022</v>
      </c>
      <c r="E73" s="4" t="s">
        <v>63</v>
      </c>
      <c r="F73" s="6">
        <v>2424</v>
      </c>
    </row>
    <row r="74" spans="1:6" ht="14.55" customHeight="1" x14ac:dyDescent="0.25">
      <c r="A74" s="4" t="s">
        <v>50</v>
      </c>
      <c r="B74" s="4" t="s">
        <v>56</v>
      </c>
      <c r="C74" s="4" t="s">
        <v>52</v>
      </c>
      <c r="D74" s="4">
        <v>2023</v>
      </c>
      <c r="E74" s="4" t="s">
        <v>59</v>
      </c>
      <c r="F74" s="6">
        <v>243</v>
      </c>
    </row>
    <row r="75" spans="1:6" ht="14.55" customHeight="1" x14ac:dyDescent="0.25">
      <c r="A75" s="4" t="s">
        <v>50</v>
      </c>
      <c r="B75" s="4" t="s">
        <v>56</v>
      </c>
      <c r="C75" s="4" t="s">
        <v>52</v>
      </c>
      <c r="D75" s="4">
        <v>2023</v>
      </c>
      <c r="E75" s="4" t="s">
        <v>60</v>
      </c>
      <c r="F75" s="6">
        <v>2076</v>
      </c>
    </row>
    <row r="76" spans="1:6" ht="14.55" customHeight="1" x14ac:dyDescent="0.25">
      <c r="A76" s="4" t="s">
        <v>50</v>
      </c>
      <c r="B76" s="4" t="s">
        <v>56</v>
      </c>
      <c r="C76" s="4" t="s">
        <v>52</v>
      </c>
      <c r="D76" s="4">
        <v>2023</v>
      </c>
      <c r="E76" s="4" t="s">
        <v>61</v>
      </c>
      <c r="F76" s="6">
        <v>227</v>
      </c>
    </row>
    <row r="77" spans="1:6" ht="14.55" customHeight="1" x14ac:dyDescent="0.25">
      <c r="A77" s="4" t="s">
        <v>50</v>
      </c>
      <c r="B77" s="4" t="s">
        <v>56</v>
      </c>
      <c r="C77" s="4" t="s">
        <v>52</v>
      </c>
      <c r="D77" s="4">
        <v>2023</v>
      </c>
      <c r="E77" s="4" t="s">
        <v>62</v>
      </c>
      <c r="F77" s="6">
        <v>5661</v>
      </c>
    </row>
    <row r="78" spans="1:6" ht="14.55" customHeight="1" x14ac:dyDescent="0.25">
      <c r="A78" s="4" t="s">
        <v>50</v>
      </c>
      <c r="B78" s="4" t="s">
        <v>56</v>
      </c>
      <c r="C78" s="4" t="s">
        <v>52</v>
      </c>
      <c r="D78" s="4">
        <v>2023</v>
      </c>
      <c r="E78" s="4" t="s">
        <v>63</v>
      </c>
      <c r="F78" s="6">
        <v>2652</v>
      </c>
    </row>
    <row r="79" spans="1:6" ht="14.55" customHeight="1" x14ac:dyDescent="0.25">
      <c r="A79" s="4" t="s">
        <v>50</v>
      </c>
      <c r="B79" s="4" t="s">
        <v>56</v>
      </c>
      <c r="C79" s="4" t="s">
        <v>52</v>
      </c>
      <c r="D79" s="4">
        <v>2024</v>
      </c>
      <c r="E79" s="4" t="s">
        <v>59</v>
      </c>
      <c r="F79" s="6">
        <v>303</v>
      </c>
    </row>
    <row r="80" spans="1:6" ht="14.55" customHeight="1" x14ac:dyDescent="0.25">
      <c r="A80" s="4" t="s">
        <v>50</v>
      </c>
      <c r="B80" s="4" t="s">
        <v>56</v>
      </c>
      <c r="C80" s="4" t="s">
        <v>52</v>
      </c>
      <c r="D80" s="4">
        <v>2024</v>
      </c>
      <c r="E80" s="4" t="s">
        <v>60</v>
      </c>
      <c r="F80" s="6">
        <v>2019</v>
      </c>
    </row>
    <row r="81" spans="1:6" ht="14.55" customHeight="1" x14ac:dyDescent="0.25">
      <c r="A81" s="4" t="s">
        <v>50</v>
      </c>
      <c r="B81" s="4" t="s">
        <v>56</v>
      </c>
      <c r="C81" s="4" t="s">
        <v>52</v>
      </c>
      <c r="D81" s="4">
        <v>2024</v>
      </c>
      <c r="E81" s="4" t="s">
        <v>61</v>
      </c>
      <c r="F81" s="6">
        <v>191</v>
      </c>
    </row>
    <row r="82" spans="1:6" ht="14.55" customHeight="1" x14ac:dyDescent="0.25">
      <c r="A82" s="4" t="s">
        <v>50</v>
      </c>
      <c r="B82" s="4" t="s">
        <v>56</v>
      </c>
      <c r="C82" s="4" t="s">
        <v>52</v>
      </c>
      <c r="D82" s="4">
        <v>2024</v>
      </c>
      <c r="E82" s="4" t="s">
        <v>62</v>
      </c>
      <c r="F82" s="6">
        <v>4949</v>
      </c>
    </row>
    <row r="83" spans="1:6" ht="14.55" customHeight="1" x14ac:dyDescent="0.25">
      <c r="A83" s="4" t="s">
        <v>50</v>
      </c>
      <c r="B83" s="4" t="s">
        <v>56</v>
      </c>
      <c r="C83" s="4" t="s">
        <v>52</v>
      </c>
      <c r="D83" s="4">
        <v>2024</v>
      </c>
      <c r="E83" s="4" t="s">
        <v>63</v>
      </c>
      <c r="F83" s="6">
        <v>2220</v>
      </c>
    </row>
    <row r="84" spans="1:6" ht="14.55" customHeight="1" x14ac:dyDescent="0.25">
      <c r="A84" s="4" t="s">
        <v>50</v>
      </c>
      <c r="B84" s="4" t="s">
        <v>56</v>
      </c>
      <c r="C84" s="4" t="s">
        <v>52</v>
      </c>
      <c r="D84" s="4">
        <v>2025</v>
      </c>
      <c r="E84" s="4" t="s">
        <v>59</v>
      </c>
      <c r="F84" s="6">
        <v>257</v>
      </c>
    </row>
    <row r="85" spans="1:6" ht="14.55" customHeight="1" x14ac:dyDescent="0.25">
      <c r="A85" s="4" t="s">
        <v>50</v>
      </c>
      <c r="B85" s="4" t="s">
        <v>56</v>
      </c>
      <c r="C85" s="4" t="s">
        <v>52</v>
      </c>
      <c r="D85" s="4">
        <v>2025</v>
      </c>
      <c r="E85" s="4" t="s">
        <v>60</v>
      </c>
      <c r="F85" s="6">
        <v>1840</v>
      </c>
    </row>
    <row r="86" spans="1:6" ht="14.55" customHeight="1" x14ac:dyDescent="0.25">
      <c r="A86" s="4" t="s">
        <v>50</v>
      </c>
      <c r="B86" s="4" t="s">
        <v>56</v>
      </c>
      <c r="C86" s="4" t="s">
        <v>52</v>
      </c>
      <c r="D86" s="4">
        <v>2025</v>
      </c>
      <c r="E86" s="4" t="s">
        <v>61</v>
      </c>
      <c r="F86" s="6">
        <v>129</v>
      </c>
    </row>
    <row r="87" spans="1:6" ht="14.55" customHeight="1" x14ac:dyDescent="0.25">
      <c r="A87" s="4" t="s">
        <v>50</v>
      </c>
      <c r="B87" s="4" t="s">
        <v>56</v>
      </c>
      <c r="C87" s="4" t="s">
        <v>52</v>
      </c>
      <c r="D87" s="4">
        <v>2025</v>
      </c>
      <c r="E87" s="4" t="s">
        <v>62</v>
      </c>
      <c r="F87" s="6">
        <v>4873</v>
      </c>
    </row>
    <row r="88" spans="1:6" ht="14.55" customHeight="1" x14ac:dyDescent="0.25">
      <c r="A88" s="4" t="s">
        <v>50</v>
      </c>
      <c r="B88" s="4" t="s">
        <v>56</v>
      </c>
      <c r="C88" s="4" t="s">
        <v>52</v>
      </c>
      <c r="D88" s="4">
        <v>2025</v>
      </c>
      <c r="E88" s="4" t="s">
        <v>63</v>
      </c>
      <c r="F88" s="6">
        <v>2346</v>
      </c>
    </row>
    <row r="89" spans="1:6" ht="14.55" customHeight="1" x14ac:dyDescent="0.25">
      <c r="A89" s="4" t="s">
        <v>50</v>
      </c>
      <c r="B89" s="4" t="s">
        <v>56</v>
      </c>
      <c r="C89" s="4" t="s">
        <v>53</v>
      </c>
      <c r="D89" s="4">
        <v>2018</v>
      </c>
      <c r="E89" s="4" t="s">
        <v>59</v>
      </c>
      <c r="F89" s="6">
        <v>5</v>
      </c>
    </row>
    <row r="90" spans="1:6" ht="14.55" customHeight="1" x14ac:dyDescent="0.25">
      <c r="A90" s="4" t="s">
        <v>50</v>
      </c>
      <c r="B90" s="4" t="s">
        <v>56</v>
      </c>
      <c r="C90" s="4" t="s">
        <v>53</v>
      </c>
      <c r="D90" s="4">
        <v>2018</v>
      </c>
      <c r="E90" s="4" t="s">
        <v>60</v>
      </c>
      <c r="F90" s="6">
        <v>15</v>
      </c>
    </row>
    <row r="91" spans="1:6" ht="14.55" customHeight="1" x14ac:dyDescent="0.25">
      <c r="A91" s="4" t="s">
        <v>50</v>
      </c>
      <c r="B91" s="4" t="s">
        <v>56</v>
      </c>
      <c r="C91" s="4" t="s">
        <v>53</v>
      </c>
      <c r="D91" s="4">
        <v>2018</v>
      </c>
      <c r="E91" s="4" t="s">
        <v>61</v>
      </c>
      <c r="F91" s="6">
        <v>1</v>
      </c>
    </row>
    <row r="92" spans="1:6" ht="14.55" customHeight="1" x14ac:dyDescent="0.25">
      <c r="A92" s="4" t="s">
        <v>50</v>
      </c>
      <c r="B92" s="4" t="s">
        <v>56</v>
      </c>
      <c r="C92" s="4" t="s">
        <v>53</v>
      </c>
      <c r="D92" s="4">
        <v>2018</v>
      </c>
      <c r="E92" s="4" t="s">
        <v>62</v>
      </c>
      <c r="F92" s="6">
        <v>115</v>
      </c>
    </row>
    <row r="93" spans="1:6" ht="14.55" customHeight="1" x14ac:dyDescent="0.25">
      <c r="A93" s="4" t="s">
        <v>50</v>
      </c>
      <c r="B93" s="4" t="s">
        <v>56</v>
      </c>
      <c r="C93" s="4" t="s">
        <v>53</v>
      </c>
      <c r="D93" s="4">
        <v>2018</v>
      </c>
      <c r="E93" s="4" t="s">
        <v>63</v>
      </c>
      <c r="F93" s="6">
        <v>5</v>
      </c>
    </row>
    <row r="94" spans="1:6" ht="14.55" customHeight="1" x14ac:dyDescent="0.25">
      <c r="A94" s="4" t="s">
        <v>50</v>
      </c>
      <c r="B94" s="4" t="s">
        <v>56</v>
      </c>
      <c r="C94" s="4" t="s">
        <v>53</v>
      </c>
      <c r="D94" s="4">
        <v>2019</v>
      </c>
      <c r="E94" s="4" t="s">
        <v>59</v>
      </c>
      <c r="F94" s="6">
        <v>5</v>
      </c>
    </row>
    <row r="95" spans="1:6" ht="14.55" customHeight="1" x14ac:dyDescent="0.25">
      <c r="A95" s="4" t="s">
        <v>50</v>
      </c>
      <c r="B95" s="4" t="s">
        <v>56</v>
      </c>
      <c r="C95" s="4" t="s">
        <v>53</v>
      </c>
      <c r="D95" s="4">
        <v>2019</v>
      </c>
      <c r="E95" s="4" t="s">
        <v>60</v>
      </c>
      <c r="F95" s="6">
        <v>16</v>
      </c>
    </row>
    <row r="96" spans="1:6" ht="14.55" customHeight="1" x14ac:dyDescent="0.25">
      <c r="A96" s="4" t="s">
        <v>50</v>
      </c>
      <c r="B96" s="4" t="s">
        <v>56</v>
      </c>
      <c r="C96" s="4" t="s">
        <v>53</v>
      </c>
      <c r="D96" s="4">
        <v>2019</v>
      </c>
      <c r="E96" s="4" t="s">
        <v>61</v>
      </c>
      <c r="F96" s="6">
        <v>5</v>
      </c>
    </row>
    <row r="97" spans="1:6" ht="14.55" customHeight="1" x14ac:dyDescent="0.25">
      <c r="A97" s="4" t="s">
        <v>50</v>
      </c>
      <c r="B97" s="4" t="s">
        <v>56</v>
      </c>
      <c r="C97" s="4" t="s">
        <v>53</v>
      </c>
      <c r="D97" s="4">
        <v>2019</v>
      </c>
      <c r="E97" s="4" t="s">
        <v>62</v>
      </c>
      <c r="F97" s="6">
        <v>101</v>
      </c>
    </row>
    <row r="98" spans="1:6" ht="14.55" customHeight="1" x14ac:dyDescent="0.25">
      <c r="A98" s="4" t="s">
        <v>50</v>
      </c>
      <c r="B98" s="4" t="s">
        <v>56</v>
      </c>
      <c r="C98" s="4" t="s">
        <v>53</v>
      </c>
      <c r="D98" s="4">
        <v>2019</v>
      </c>
      <c r="E98" s="4" t="s">
        <v>63</v>
      </c>
      <c r="F98" s="6">
        <v>13</v>
      </c>
    </row>
    <row r="99" spans="1:6" ht="14.55" customHeight="1" x14ac:dyDescent="0.25">
      <c r="A99" s="4" t="s">
        <v>50</v>
      </c>
      <c r="B99" s="4" t="s">
        <v>56</v>
      </c>
      <c r="C99" s="4" t="s">
        <v>53</v>
      </c>
      <c r="D99" s="4">
        <v>2020</v>
      </c>
      <c r="E99" s="4" t="s">
        <v>60</v>
      </c>
      <c r="F99" s="6">
        <v>26</v>
      </c>
    </row>
    <row r="100" spans="1:6" ht="14.55" customHeight="1" x14ac:dyDescent="0.25">
      <c r="A100" s="4" t="s">
        <v>50</v>
      </c>
      <c r="B100" s="4" t="s">
        <v>56</v>
      </c>
      <c r="C100" s="4" t="s">
        <v>53</v>
      </c>
      <c r="D100" s="4">
        <v>2020</v>
      </c>
      <c r="E100" s="4" t="s">
        <v>61</v>
      </c>
      <c r="F100" s="6">
        <v>3</v>
      </c>
    </row>
    <row r="101" spans="1:6" ht="14.55" customHeight="1" x14ac:dyDescent="0.25">
      <c r="A101" s="4" t="s">
        <v>50</v>
      </c>
      <c r="B101" s="4" t="s">
        <v>56</v>
      </c>
      <c r="C101" s="4" t="s">
        <v>53</v>
      </c>
      <c r="D101" s="4">
        <v>2020</v>
      </c>
      <c r="E101" s="4" t="s">
        <v>62</v>
      </c>
      <c r="F101" s="6">
        <v>92</v>
      </c>
    </row>
    <row r="102" spans="1:6" ht="14.55" customHeight="1" x14ac:dyDescent="0.25">
      <c r="A102" s="4" t="s">
        <v>50</v>
      </c>
      <c r="B102" s="4" t="s">
        <v>56</v>
      </c>
      <c r="C102" s="4" t="s">
        <v>53</v>
      </c>
      <c r="D102" s="4">
        <v>2020</v>
      </c>
      <c r="E102" s="4" t="s">
        <v>63</v>
      </c>
      <c r="F102" s="6">
        <v>9</v>
      </c>
    </row>
    <row r="103" spans="1:6" ht="14.55" customHeight="1" x14ac:dyDescent="0.25">
      <c r="A103" s="4" t="s">
        <v>50</v>
      </c>
      <c r="B103" s="4" t="s">
        <v>56</v>
      </c>
      <c r="C103" s="4" t="s">
        <v>53</v>
      </c>
      <c r="D103" s="4">
        <v>2021</v>
      </c>
      <c r="E103" s="4" t="s">
        <v>59</v>
      </c>
      <c r="F103" s="6">
        <v>3</v>
      </c>
    </row>
    <row r="104" spans="1:6" ht="14.55" customHeight="1" x14ac:dyDescent="0.25">
      <c r="A104" s="4" t="s">
        <v>50</v>
      </c>
      <c r="B104" s="4" t="s">
        <v>56</v>
      </c>
      <c r="C104" s="4" t="s">
        <v>53</v>
      </c>
      <c r="D104" s="4">
        <v>2021</v>
      </c>
      <c r="E104" s="4" t="s">
        <v>60</v>
      </c>
      <c r="F104" s="6">
        <v>109</v>
      </c>
    </row>
    <row r="105" spans="1:6" ht="14.55" customHeight="1" x14ac:dyDescent="0.25">
      <c r="A105" s="4" t="s">
        <v>50</v>
      </c>
      <c r="B105" s="4" t="s">
        <v>56</v>
      </c>
      <c r="C105" s="4" t="s">
        <v>53</v>
      </c>
      <c r="D105" s="4">
        <v>2021</v>
      </c>
      <c r="E105" s="4" t="s">
        <v>61</v>
      </c>
      <c r="F105" s="6">
        <v>4</v>
      </c>
    </row>
    <row r="106" spans="1:6" ht="14.55" customHeight="1" x14ac:dyDescent="0.25">
      <c r="A106" s="4" t="s">
        <v>50</v>
      </c>
      <c r="B106" s="4" t="s">
        <v>56</v>
      </c>
      <c r="C106" s="4" t="s">
        <v>53</v>
      </c>
      <c r="D106" s="4">
        <v>2021</v>
      </c>
      <c r="E106" s="4" t="s">
        <v>62</v>
      </c>
      <c r="F106" s="6">
        <v>68</v>
      </c>
    </row>
    <row r="107" spans="1:6" ht="14.55" customHeight="1" x14ac:dyDescent="0.25">
      <c r="A107" s="4" t="s">
        <v>50</v>
      </c>
      <c r="B107" s="4" t="s">
        <v>56</v>
      </c>
      <c r="C107" s="4" t="s">
        <v>53</v>
      </c>
      <c r="D107" s="4">
        <v>2021</v>
      </c>
      <c r="E107" s="4" t="s">
        <v>63</v>
      </c>
      <c r="F107" s="6">
        <v>14</v>
      </c>
    </row>
    <row r="108" spans="1:6" ht="14.55" customHeight="1" x14ac:dyDescent="0.25">
      <c r="A108" s="4" t="s">
        <v>50</v>
      </c>
      <c r="B108" s="4" t="s">
        <v>56</v>
      </c>
      <c r="C108" s="4" t="s">
        <v>53</v>
      </c>
      <c r="D108" s="4">
        <v>2022</v>
      </c>
      <c r="E108" s="4" t="s">
        <v>59</v>
      </c>
      <c r="F108" s="6">
        <v>2</v>
      </c>
    </row>
    <row r="109" spans="1:6" ht="14.55" customHeight="1" x14ac:dyDescent="0.25">
      <c r="A109" s="4" t="s">
        <v>50</v>
      </c>
      <c r="B109" s="4" t="s">
        <v>56</v>
      </c>
      <c r="C109" s="4" t="s">
        <v>53</v>
      </c>
      <c r="D109" s="4">
        <v>2022</v>
      </c>
      <c r="E109" s="4" t="s">
        <v>60</v>
      </c>
      <c r="F109" s="6">
        <v>283</v>
      </c>
    </row>
    <row r="110" spans="1:6" ht="14.55" customHeight="1" x14ac:dyDescent="0.25">
      <c r="A110" s="4" t="s">
        <v>50</v>
      </c>
      <c r="B110" s="4" t="s">
        <v>56</v>
      </c>
      <c r="C110" s="4" t="s">
        <v>53</v>
      </c>
      <c r="D110" s="4">
        <v>2022</v>
      </c>
      <c r="E110" s="4" t="s">
        <v>61</v>
      </c>
      <c r="F110" s="6">
        <v>4</v>
      </c>
    </row>
    <row r="111" spans="1:6" ht="14.55" customHeight="1" x14ac:dyDescent="0.25">
      <c r="A111" s="4" t="s">
        <v>50</v>
      </c>
      <c r="B111" s="4" t="s">
        <v>56</v>
      </c>
      <c r="C111" s="4" t="s">
        <v>53</v>
      </c>
      <c r="D111" s="4">
        <v>2022</v>
      </c>
      <c r="E111" s="4" t="s">
        <v>62</v>
      </c>
      <c r="F111" s="6">
        <v>155</v>
      </c>
    </row>
    <row r="112" spans="1:6" ht="14.55" customHeight="1" x14ac:dyDescent="0.25">
      <c r="A112" s="4" t="s">
        <v>50</v>
      </c>
      <c r="B112" s="4" t="s">
        <v>56</v>
      </c>
      <c r="C112" s="4" t="s">
        <v>53</v>
      </c>
      <c r="D112" s="4">
        <v>2022</v>
      </c>
      <c r="E112" s="4" t="s">
        <v>63</v>
      </c>
      <c r="F112" s="6">
        <v>22</v>
      </c>
    </row>
    <row r="113" spans="1:6" ht="14.55" customHeight="1" x14ac:dyDescent="0.25">
      <c r="A113" s="4" t="s">
        <v>50</v>
      </c>
      <c r="B113" s="4" t="s">
        <v>56</v>
      </c>
      <c r="C113" s="4" t="s">
        <v>53</v>
      </c>
      <c r="D113" s="4">
        <v>2023</v>
      </c>
      <c r="E113" s="4" t="s">
        <v>59</v>
      </c>
      <c r="F113" s="6">
        <v>8</v>
      </c>
    </row>
    <row r="114" spans="1:6" ht="14.55" customHeight="1" x14ac:dyDescent="0.25">
      <c r="A114" s="4" t="s">
        <v>50</v>
      </c>
      <c r="B114" s="4" t="s">
        <v>56</v>
      </c>
      <c r="C114" s="4" t="s">
        <v>53</v>
      </c>
      <c r="D114" s="4">
        <v>2023</v>
      </c>
      <c r="E114" s="4" t="s">
        <v>60</v>
      </c>
      <c r="F114" s="6">
        <v>252</v>
      </c>
    </row>
    <row r="115" spans="1:6" ht="14.55" customHeight="1" x14ac:dyDescent="0.25">
      <c r="A115" s="4" t="s">
        <v>50</v>
      </c>
      <c r="B115" s="4" t="s">
        <v>56</v>
      </c>
      <c r="C115" s="4" t="s">
        <v>53</v>
      </c>
      <c r="D115" s="4">
        <v>2023</v>
      </c>
      <c r="E115" s="4" t="s">
        <v>61</v>
      </c>
      <c r="F115" s="6">
        <v>10</v>
      </c>
    </row>
    <row r="116" spans="1:6" ht="14.55" customHeight="1" x14ac:dyDescent="0.25">
      <c r="A116" s="4" t="s">
        <v>50</v>
      </c>
      <c r="B116" s="4" t="s">
        <v>56</v>
      </c>
      <c r="C116" s="4" t="s">
        <v>53</v>
      </c>
      <c r="D116" s="4">
        <v>2023</v>
      </c>
      <c r="E116" s="4" t="s">
        <v>62</v>
      </c>
      <c r="F116" s="6">
        <v>162</v>
      </c>
    </row>
    <row r="117" spans="1:6" ht="14.55" customHeight="1" x14ac:dyDescent="0.25">
      <c r="A117" s="4" t="s">
        <v>50</v>
      </c>
      <c r="B117" s="4" t="s">
        <v>56</v>
      </c>
      <c r="C117" s="4" t="s">
        <v>53</v>
      </c>
      <c r="D117" s="4">
        <v>2023</v>
      </c>
      <c r="E117" s="4" t="s">
        <v>63</v>
      </c>
      <c r="F117" s="6">
        <v>35</v>
      </c>
    </row>
    <row r="118" spans="1:6" ht="14.55" customHeight="1" x14ac:dyDescent="0.25">
      <c r="A118" s="4" t="s">
        <v>50</v>
      </c>
      <c r="B118" s="4" t="s">
        <v>56</v>
      </c>
      <c r="C118" s="4" t="s">
        <v>53</v>
      </c>
      <c r="D118" s="4">
        <v>2024</v>
      </c>
      <c r="E118" s="4" t="s">
        <v>59</v>
      </c>
      <c r="F118" s="6">
        <v>4</v>
      </c>
    </row>
    <row r="119" spans="1:6" ht="14.55" customHeight="1" x14ac:dyDescent="0.25">
      <c r="A119" s="4" t="s">
        <v>50</v>
      </c>
      <c r="B119" s="4" t="s">
        <v>56</v>
      </c>
      <c r="C119" s="4" t="s">
        <v>53</v>
      </c>
      <c r="D119" s="4">
        <v>2024</v>
      </c>
      <c r="E119" s="4" t="s">
        <v>60</v>
      </c>
      <c r="F119" s="6">
        <v>96</v>
      </c>
    </row>
    <row r="120" spans="1:6" ht="14.55" customHeight="1" x14ac:dyDescent="0.25">
      <c r="A120" s="4" t="s">
        <v>50</v>
      </c>
      <c r="B120" s="4" t="s">
        <v>56</v>
      </c>
      <c r="C120" s="4" t="s">
        <v>53</v>
      </c>
      <c r="D120" s="4">
        <v>2024</v>
      </c>
      <c r="E120" s="4" t="s">
        <v>61</v>
      </c>
      <c r="F120" s="6">
        <v>4</v>
      </c>
    </row>
    <row r="121" spans="1:6" ht="14.55" customHeight="1" x14ac:dyDescent="0.25">
      <c r="A121" s="4" t="s">
        <v>50</v>
      </c>
      <c r="B121" s="4" t="s">
        <v>56</v>
      </c>
      <c r="C121" s="4" t="s">
        <v>53</v>
      </c>
      <c r="D121" s="4">
        <v>2024</v>
      </c>
      <c r="E121" s="4" t="s">
        <v>62</v>
      </c>
      <c r="F121" s="6">
        <v>136</v>
      </c>
    </row>
    <row r="122" spans="1:6" ht="14.55" customHeight="1" x14ac:dyDescent="0.25">
      <c r="A122" s="4" t="s">
        <v>50</v>
      </c>
      <c r="B122" s="4" t="s">
        <v>56</v>
      </c>
      <c r="C122" s="4" t="s">
        <v>53</v>
      </c>
      <c r="D122" s="4">
        <v>2024</v>
      </c>
      <c r="E122" s="4" t="s">
        <v>63</v>
      </c>
      <c r="F122" s="6">
        <v>54</v>
      </c>
    </row>
    <row r="123" spans="1:6" ht="14.55" customHeight="1" x14ac:dyDescent="0.25">
      <c r="A123" s="4" t="s">
        <v>50</v>
      </c>
      <c r="B123" s="4" t="s">
        <v>56</v>
      </c>
      <c r="C123" s="4" t="s">
        <v>53</v>
      </c>
      <c r="D123" s="4">
        <v>2025</v>
      </c>
      <c r="E123" s="4" t="s">
        <v>59</v>
      </c>
      <c r="F123" s="6">
        <v>7</v>
      </c>
    </row>
    <row r="124" spans="1:6" ht="14.55" customHeight="1" x14ac:dyDescent="0.25">
      <c r="A124" s="4" t="s">
        <v>50</v>
      </c>
      <c r="B124" s="4" t="s">
        <v>56</v>
      </c>
      <c r="C124" s="4" t="s">
        <v>53</v>
      </c>
      <c r="D124" s="4">
        <v>2025</v>
      </c>
      <c r="E124" s="4" t="s">
        <v>60</v>
      </c>
      <c r="F124" s="6">
        <v>80</v>
      </c>
    </row>
    <row r="125" spans="1:6" ht="14.55" customHeight="1" x14ac:dyDescent="0.25">
      <c r="A125" s="4" t="s">
        <v>50</v>
      </c>
      <c r="B125" s="4" t="s">
        <v>56</v>
      </c>
      <c r="C125" s="4" t="s">
        <v>53</v>
      </c>
      <c r="D125" s="4">
        <v>2025</v>
      </c>
      <c r="E125" s="4" t="s">
        <v>61</v>
      </c>
      <c r="F125" s="6">
        <v>5</v>
      </c>
    </row>
    <row r="126" spans="1:6" ht="14.55" customHeight="1" x14ac:dyDescent="0.25">
      <c r="A126" s="4" t="s">
        <v>50</v>
      </c>
      <c r="B126" s="4" t="s">
        <v>56</v>
      </c>
      <c r="C126" s="4" t="s">
        <v>53</v>
      </c>
      <c r="D126" s="4">
        <v>2025</v>
      </c>
      <c r="E126" s="4" t="s">
        <v>62</v>
      </c>
      <c r="F126" s="6">
        <v>174</v>
      </c>
    </row>
    <row r="127" spans="1:6" ht="14.55" customHeight="1" x14ac:dyDescent="0.25">
      <c r="A127" s="4" t="s">
        <v>50</v>
      </c>
      <c r="B127" s="4" t="s">
        <v>56</v>
      </c>
      <c r="C127" s="4" t="s">
        <v>53</v>
      </c>
      <c r="D127" s="4">
        <v>2025</v>
      </c>
      <c r="E127" s="4" t="s">
        <v>63</v>
      </c>
      <c r="F127" s="6">
        <v>27</v>
      </c>
    </row>
    <row r="128" spans="1:6" ht="14.55" customHeight="1" x14ac:dyDescent="0.25">
      <c r="A128" s="4" t="s">
        <v>50</v>
      </c>
      <c r="B128" s="4" t="s">
        <v>57</v>
      </c>
      <c r="C128" s="4" t="s">
        <v>51</v>
      </c>
      <c r="D128" s="4">
        <v>2018</v>
      </c>
      <c r="E128" s="4" t="s">
        <v>59</v>
      </c>
      <c r="F128" s="6">
        <v>2771</v>
      </c>
    </row>
    <row r="129" spans="1:6" ht="14.55" customHeight="1" x14ac:dyDescent="0.25">
      <c r="A129" s="4" t="s">
        <v>50</v>
      </c>
      <c r="B129" s="4" t="s">
        <v>57</v>
      </c>
      <c r="C129" s="4" t="s">
        <v>51</v>
      </c>
      <c r="D129" s="4">
        <v>2018</v>
      </c>
      <c r="E129" s="4" t="s">
        <v>60</v>
      </c>
      <c r="F129" s="6">
        <v>583</v>
      </c>
    </row>
    <row r="130" spans="1:6" ht="14.55" customHeight="1" x14ac:dyDescent="0.25">
      <c r="A130" s="4" t="s">
        <v>50</v>
      </c>
      <c r="B130" s="4" t="s">
        <v>57</v>
      </c>
      <c r="C130" s="4" t="s">
        <v>51</v>
      </c>
      <c r="D130" s="4">
        <v>2018</v>
      </c>
      <c r="E130" s="4" t="s">
        <v>61</v>
      </c>
      <c r="F130" s="6">
        <v>2628</v>
      </c>
    </row>
    <row r="131" spans="1:6" ht="14.55" customHeight="1" x14ac:dyDescent="0.25">
      <c r="A131" s="4" t="s">
        <v>50</v>
      </c>
      <c r="B131" s="4" t="s">
        <v>57</v>
      </c>
      <c r="C131" s="4" t="s">
        <v>51</v>
      </c>
      <c r="D131" s="4">
        <v>2018</v>
      </c>
      <c r="E131" s="4" t="s">
        <v>62</v>
      </c>
      <c r="F131" s="6">
        <v>81329</v>
      </c>
    </row>
    <row r="132" spans="1:6" ht="14.55" customHeight="1" x14ac:dyDescent="0.25">
      <c r="A132" s="4" t="s">
        <v>50</v>
      </c>
      <c r="B132" s="4" t="s">
        <v>57</v>
      </c>
      <c r="C132" s="4" t="s">
        <v>51</v>
      </c>
      <c r="D132" s="4">
        <v>2018</v>
      </c>
      <c r="E132" s="4" t="s">
        <v>63</v>
      </c>
      <c r="F132" s="6">
        <v>4269</v>
      </c>
    </row>
    <row r="133" spans="1:6" ht="14.55" customHeight="1" x14ac:dyDescent="0.25">
      <c r="A133" s="4" t="s">
        <v>50</v>
      </c>
      <c r="B133" s="4" t="s">
        <v>57</v>
      </c>
      <c r="C133" s="4" t="s">
        <v>51</v>
      </c>
      <c r="D133" s="4">
        <v>2019</v>
      </c>
      <c r="E133" s="4" t="s">
        <v>59</v>
      </c>
      <c r="F133" s="6">
        <v>2413</v>
      </c>
    </row>
    <row r="134" spans="1:6" ht="14.55" customHeight="1" x14ac:dyDescent="0.25">
      <c r="A134" s="4" t="s">
        <v>50</v>
      </c>
      <c r="B134" s="4" t="s">
        <v>57</v>
      </c>
      <c r="C134" s="4" t="s">
        <v>51</v>
      </c>
      <c r="D134" s="4">
        <v>2019</v>
      </c>
      <c r="E134" s="4" t="s">
        <v>60</v>
      </c>
      <c r="F134" s="6">
        <v>578</v>
      </c>
    </row>
    <row r="135" spans="1:6" ht="14.55" customHeight="1" x14ac:dyDescent="0.25">
      <c r="A135" s="4" t="s">
        <v>50</v>
      </c>
      <c r="B135" s="4" t="s">
        <v>57</v>
      </c>
      <c r="C135" s="4" t="s">
        <v>51</v>
      </c>
      <c r="D135" s="4">
        <v>2019</v>
      </c>
      <c r="E135" s="4" t="s">
        <v>61</v>
      </c>
      <c r="F135" s="6">
        <v>2319</v>
      </c>
    </row>
    <row r="136" spans="1:6" ht="14.55" customHeight="1" x14ac:dyDescent="0.25">
      <c r="A136" s="4" t="s">
        <v>50</v>
      </c>
      <c r="B136" s="4" t="s">
        <v>57</v>
      </c>
      <c r="C136" s="4" t="s">
        <v>51</v>
      </c>
      <c r="D136" s="4">
        <v>2019</v>
      </c>
      <c r="E136" s="4" t="s">
        <v>62</v>
      </c>
      <c r="F136" s="6">
        <v>72612</v>
      </c>
    </row>
    <row r="137" spans="1:6" ht="14.55" customHeight="1" x14ac:dyDescent="0.25">
      <c r="A137" s="4" t="s">
        <v>50</v>
      </c>
      <c r="B137" s="4" t="s">
        <v>57</v>
      </c>
      <c r="C137" s="4" t="s">
        <v>51</v>
      </c>
      <c r="D137" s="4">
        <v>2019</v>
      </c>
      <c r="E137" s="4" t="s">
        <v>63</v>
      </c>
      <c r="F137" s="6">
        <v>3633</v>
      </c>
    </row>
    <row r="138" spans="1:6" ht="14.55" customHeight="1" x14ac:dyDescent="0.25">
      <c r="A138" s="4" t="s">
        <v>50</v>
      </c>
      <c r="B138" s="4" t="s">
        <v>57</v>
      </c>
      <c r="C138" s="4" t="s">
        <v>51</v>
      </c>
      <c r="D138" s="4">
        <v>2020</v>
      </c>
      <c r="E138" s="4" t="s">
        <v>59</v>
      </c>
      <c r="F138" s="6">
        <v>1584</v>
      </c>
    </row>
    <row r="139" spans="1:6" ht="14.55" customHeight="1" x14ac:dyDescent="0.25">
      <c r="A139" s="4" t="s">
        <v>50</v>
      </c>
      <c r="B139" s="4" t="s">
        <v>57</v>
      </c>
      <c r="C139" s="4" t="s">
        <v>51</v>
      </c>
      <c r="D139" s="4">
        <v>2020</v>
      </c>
      <c r="E139" s="4" t="s">
        <v>60</v>
      </c>
      <c r="F139" s="6">
        <v>421</v>
      </c>
    </row>
    <row r="140" spans="1:6" ht="14.55" customHeight="1" x14ac:dyDescent="0.25">
      <c r="A140" s="4" t="s">
        <v>50</v>
      </c>
      <c r="B140" s="4" t="s">
        <v>57</v>
      </c>
      <c r="C140" s="4" t="s">
        <v>51</v>
      </c>
      <c r="D140" s="4">
        <v>2020</v>
      </c>
      <c r="E140" s="4" t="s">
        <v>61</v>
      </c>
      <c r="F140" s="6">
        <v>1755</v>
      </c>
    </row>
    <row r="141" spans="1:6" ht="14.55" customHeight="1" x14ac:dyDescent="0.25">
      <c r="A141" s="4" t="s">
        <v>50</v>
      </c>
      <c r="B141" s="4" t="s">
        <v>57</v>
      </c>
      <c r="C141" s="4" t="s">
        <v>51</v>
      </c>
      <c r="D141" s="4">
        <v>2020</v>
      </c>
      <c r="E141" s="4" t="s">
        <v>62</v>
      </c>
      <c r="F141" s="6">
        <v>51783</v>
      </c>
    </row>
    <row r="142" spans="1:6" ht="14.55" customHeight="1" x14ac:dyDescent="0.25">
      <c r="A142" s="4" t="s">
        <v>50</v>
      </c>
      <c r="B142" s="4" t="s">
        <v>57</v>
      </c>
      <c r="C142" s="4" t="s">
        <v>51</v>
      </c>
      <c r="D142" s="4">
        <v>2020</v>
      </c>
      <c r="E142" s="4" t="s">
        <v>63</v>
      </c>
      <c r="F142" s="6">
        <v>2648</v>
      </c>
    </row>
    <row r="143" spans="1:6" ht="14.55" customHeight="1" x14ac:dyDescent="0.25">
      <c r="A143" s="4" t="s">
        <v>50</v>
      </c>
      <c r="B143" s="4" t="s">
        <v>57</v>
      </c>
      <c r="C143" s="4" t="s">
        <v>51</v>
      </c>
      <c r="D143" s="4">
        <v>2021</v>
      </c>
      <c r="E143" s="4" t="s">
        <v>59</v>
      </c>
      <c r="F143" s="6">
        <v>2057</v>
      </c>
    </row>
    <row r="144" spans="1:6" ht="14.55" customHeight="1" x14ac:dyDescent="0.25">
      <c r="A144" s="4" t="s">
        <v>50</v>
      </c>
      <c r="B144" s="4" t="s">
        <v>57</v>
      </c>
      <c r="C144" s="4" t="s">
        <v>51</v>
      </c>
      <c r="D144" s="4">
        <v>2021</v>
      </c>
      <c r="E144" s="4" t="s">
        <v>60</v>
      </c>
      <c r="F144" s="6">
        <v>568</v>
      </c>
    </row>
    <row r="145" spans="1:6" ht="14.55" customHeight="1" x14ac:dyDescent="0.25">
      <c r="A145" s="4" t="s">
        <v>50</v>
      </c>
      <c r="B145" s="4" t="s">
        <v>57</v>
      </c>
      <c r="C145" s="4" t="s">
        <v>51</v>
      </c>
      <c r="D145" s="4">
        <v>2021</v>
      </c>
      <c r="E145" s="4" t="s">
        <v>61</v>
      </c>
      <c r="F145" s="6">
        <v>2181</v>
      </c>
    </row>
    <row r="146" spans="1:6" ht="14.55" customHeight="1" x14ac:dyDescent="0.25">
      <c r="A146" s="4" t="s">
        <v>50</v>
      </c>
      <c r="B146" s="4" t="s">
        <v>57</v>
      </c>
      <c r="C146" s="4" t="s">
        <v>51</v>
      </c>
      <c r="D146" s="4">
        <v>2021</v>
      </c>
      <c r="E146" s="4" t="s">
        <v>62</v>
      </c>
      <c r="F146" s="6">
        <v>54060</v>
      </c>
    </row>
    <row r="147" spans="1:6" ht="14.55" customHeight="1" x14ac:dyDescent="0.25">
      <c r="A147" s="4" t="s">
        <v>50</v>
      </c>
      <c r="B147" s="4" t="s">
        <v>57</v>
      </c>
      <c r="C147" s="4" t="s">
        <v>51</v>
      </c>
      <c r="D147" s="4">
        <v>2021</v>
      </c>
      <c r="E147" s="4" t="s">
        <v>63</v>
      </c>
      <c r="F147" s="6">
        <v>2876</v>
      </c>
    </row>
    <row r="148" spans="1:6" ht="14.55" customHeight="1" x14ac:dyDescent="0.25">
      <c r="A148" s="4" t="s">
        <v>50</v>
      </c>
      <c r="B148" s="4" t="s">
        <v>57</v>
      </c>
      <c r="C148" s="4" t="s">
        <v>51</v>
      </c>
      <c r="D148" s="4">
        <v>2022</v>
      </c>
      <c r="E148" s="4" t="s">
        <v>59</v>
      </c>
      <c r="F148" s="6">
        <v>3269</v>
      </c>
    </row>
    <row r="149" spans="1:6" ht="14.55" customHeight="1" x14ac:dyDescent="0.25">
      <c r="A149" s="4" t="s">
        <v>50</v>
      </c>
      <c r="B149" s="4" t="s">
        <v>57</v>
      </c>
      <c r="C149" s="4" t="s">
        <v>51</v>
      </c>
      <c r="D149" s="4">
        <v>2022</v>
      </c>
      <c r="E149" s="4" t="s">
        <v>60</v>
      </c>
      <c r="F149" s="6">
        <v>660</v>
      </c>
    </row>
    <row r="150" spans="1:6" ht="14.55" customHeight="1" x14ac:dyDescent="0.25">
      <c r="A150" s="4" t="s">
        <v>50</v>
      </c>
      <c r="B150" s="4" t="s">
        <v>57</v>
      </c>
      <c r="C150" s="4" t="s">
        <v>51</v>
      </c>
      <c r="D150" s="4">
        <v>2022</v>
      </c>
      <c r="E150" s="4" t="s">
        <v>61</v>
      </c>
      <c r="F150" s="6">
        <v>2944</v>
      </c>
    </row>
    <row r="151" spans="1:6" ht="14.55" customHeight="1" x14ac:dyDescent="0.25">
      <c r="A151" s="4" t="s">
        <v>50</v>
      </c>
      <c r="B151" s="4" t="s">
        <v>57</v>
      </c>
      <c r="C151" s="4" t="s">
        <v>51</v>
      </c>
      <c r="D151" s="4">
        <v>2022</v>
      </c>
      <c r="E151" s="4" t="s">
        <v>62</v>
      </c>
      <c r="F151" s="6">
        <v>71556</v>
      </c>
    </row>
    <row r="152" spans="1:6" ht="14.55" customHeight="1" x14ac:dyDescent="0.25">
      <c r="A152" s="4" t="s">
        <v>50</v>
      </c>
      <c r="B152" s="4" t="s">
        <v>57</v>
      </c>
      <c r="C152" s="4" t="s">
        <v>51</v>
      </c>
      <c r="D152" s="4">
        <v>2022</v>
      </c>
      <c r="E152" s="4" t="s">
        <v>63</v>
      </c>
      <c r="F152" s="6">
        <v>3905</v>
      </c>
    </row>
    <row r="153" spans="1:6" ht="14.55" customHeight="1" x14ac:dyDescent="0.25">
      <c r="A153" s="4" t="s">
        <v>50</v>
      </c>
      <c r="B153" s="4" t="s">
        <v>57</v>
      </c>
      <c r="C153" s="4" t="s">
        <v>51</v>
      </c>
      <c r="D153" s="4">
        <v>2023</v>
      </c>
      <c r="E153" s="4" t="s">
        <v>59</v>
      </c>
      <c r="F153" s="6">
        <v>3390</v>
      </c>
    </row>
    <row r="154" spans="1:6" ht="14.55" customHeight="1" x14ac:dyDescent="0.25">
      <c r="A154" s="4" t="s">
        <v>50</v>
      </c>
      <c r="B154" s="4" t="s">
        <v>57</v>
      </c>
      <c r="C154" s="4" t="s">
        <v>51</v>
      </c>
      <c r="D154" s="4">
        <v>2023</v>
      </c>
      <c r="E154" s="4" t="s">
        <v>60</v>
      </c>
      <c r="F154" s="6">
        <v>955</v>
      </c>
    </row>
    <row r="155" spans="1:6" ht="14.55" customHeight="1" x14ac:dyDescent="0.25">
      <c r="A155" s="4" t="s">
        <v>50</v>
      </c>
      <c r="B155" s="4" t="s">
        <v>57</v>
      </c>
      <c r="C155" s="4" t="s">
        <v>51</v>
      </c>
      <c r="D155" s="4">
        <v>2023</v>
      </c>
      <c r="E155" s="4" t="s">
        <v>61</v>
      </c>
      <c r="F155" s="6">
        <v>3223</v>
      </c>
    </row>
    <row r="156" spans="1:6" ht="14.55" customHeight="1" x14ac:dyDescent="0.25">
      <c r="A156" s="4" t="s">
        <v>50</v>
      </c>
      <c r="B156" s="4" t="s">
        <v>57</v>
      </c>
      <c r="C156" s="4" t="s">
        <v>51</v>
      </c>
      <c r="D156" s="4">
        <v>2023</v>
      </c>
      <c r="E156" s="4" t="s">
        <v>62</v>
      </c>
      <c r="F156" s="6">
        <v>75136</v>
      </c>
    </row>
    <row r="157" spans="1:6" ht="14.55" customHeight="1" x14ac:dyDescent="0.25">
      <c r="A157" s="4" t="s">
        <v>50</v>
      </c>
      <c r="B157" s="4" t="s">
        <v>57</v>
      </c>
      <c r="C157" s="4" t="s">
        <v>51</v>
      </c>
      <c r="D157" s="4">
        <v>2023</v>
      </c>
      <c r="E157" s="4" t="s">
        <v>63</v>
      </c>
      <c r="F157" s="6">
        <v>3801</v>
      </c>
    </row>
    <row r="158" spans="1:6" ht="14.55" customHeight="1" x14ac:dyDescent="0.25">
      <c r="A158" s="4" t="s">
        <v>50</v>
      </c>
      <c r="B158" s="4" t="s">
        <v>57</v>
      </c>
      <c r="C158" s="4" t="s">
        <v>51</v>
      </c>
      <c r="D158" s="4">
        <v>2024</v>
      </c>
      <c r="E158" s="4" t="s">
        <v>59</v>
      </c>
      <c r="F158" s="6">
        <v>3090</v>
      </c>
    </row>
    <row r="159" spans="1:6" ht="14.55" customHeight="1" x14ac:dyDescent="0.25">
      <c r="A159" s="4" t="s">
        <v>50</v>
      </c>
      <c r="B159" s="4" t="s">
        <v>57</v>
      </c>
      <c r="C159" s="4" t="s">
        <v>51</v>
      </c>
      <c r="D159" s="4">
        <v>2024</v>
      </c>
      <c r="E159" s="4" t="s">
        <v>60</v>
      </c>
      <c r="F159" s="6">
        <v>656</v>
      </c>
    </row>
    <row r="160" spans="1:6" ht="14.55" customHeight="1" x14ac:dyDescent="0.25">
      <c r="A160" s="4" t="s">
        <v>50</v>
      </c>
      <c r="B160" s="4" t="s">
        <v>57</v>
      </c>
      <c r="C160" s="4" t="s">
        <v>51</v>
      </c>
      <c r="D160" s="4">
        <v>2024</v>
      </c>
      <c r="E160" s="4" t="s">
        <v>61</v>
      </c>
      <c r="F160" s="6">
        <v>2562</v>
      </c>
    </row>
    <row r="161" spans="1:6" ht="14.55" customHeight="1" x14ac:dyDescent="0.25">
      <c r="A161" s="4" t="s">
        <v>50</v>
      </c>
      <c r="B161" s="4" t="s">
        <v>57</v>
      </c>
      <c r="C161" s="4" t="s">
        <v>51</v>
      </c>
      <c r="D161" s="4">
        <v>2024</v>
      </c>
      <c r="E161" s="4" t="s">
        <v>62</v>
      </c>
      <c r="F161" s="6">
        <v>73398</v>
      </c>
    </row>
    <row r="162" spans="1:6" ht="14.55" customHeight="1" x14ac:dyDescent="0.25">
      <c r="A162" s="4" t="s">
        <v>50</v>
      </c>
      <c r="B162" s="4" t="s">
        <v>57</v>
      </c>
      <c r="C162" s="4" t="s">
        <v>51</v>
      </c>
      <c r="D162" s="4">
        <v>2024</v>
      </c>
      <c r="E162" s="4" t="s">
        <v>63</v>
      </c>
      <c r="F162" s="6">
        <v>2805</v>
      </c>
    </row>
    <row r="163" spans="1:6" ht="14.55" customHeight="1" x14ac:dyDescent="0.25">
      <c r="A163" s="4" t="s">
        <v>50</v>
      </c>
      <c r="B163" s="4" t="s">
        <v>57</v>
      </c>
      <c r="C163" s="4" t="s">
        <v>51</v>
      </c>
      <c r="D163" s="4">
        <v>2025</v>
      </c>
      <c r="E163" s="4" t="s">
        <v>59</v>
      </c>
      <c r="F163" s="6">
        <v>2883</v>
      </c>
    </row>
    <row r="164" spans="1:6" ht="14.55" customHeight="1" x14ac:dyDescent="0.25">
      <c r="A164" s="4" t="s">
        <v>50</v>
      </c>
      <c r="B164" s="4" t="s">
        <v>57</v>
      </c>
      <c r="C164" s="4" t="s">
        <v>51</v>
      </c>
      <c r="D164" s="4">
        <v>2025</v>
      </c>
      <c r="E164" s="4" t="s">
        <v>60</v>
      </c>
      <c r="F164" s="6">
        <v>758</v>
      </c>
    </row>
    <row r="165" spans="1:6" ht="14.55" customHeight="1" x14ac:dyDescent="0.25">
      <c r="A165" s="4" t="s">
        <v>50</v>
      </c>
      <c r="B165" s="4" t="s">
        <v>57</v>
      </c>
      <c r="C165" s="4" t="s">
        <v>51</v>
      </c>
      <c r="D165" s="4">
        <v>2025</v>
      </c>
      <c r="E165" s="4" t="s">
        <v>61</v>
      </c>
      <c r="F165" s="6">
        <v>2607</v>
      </c>
    </row>
    <row r="166" spans="1:6" ht="14.55" customHeight="1" x14ac:dyDescent="0.25">
      <c r="A166" s="4" t="s">
        <v>50</v>
      </c>
      <c r="B166" s="4" t="s">
        <v>57</v>
      </c>
      <c r="C166" s="4" t="s">
        <v>51</v>
      </c>
      <c r="D166" s="4">
        <v>2025</v>
      </c>
      <c r="E166" s="4" t="s">
        <v>62</v>
      </c>
      <c r="F166" s="6">
        <v>82489</v>
      </c>
    </row>
    <row r="167" spans="1:6" ht="14.55" customHeight="1" x14ac:dyDescent="0.25">
      <c r="A167" s="4" t="s">
        <v>50</v>
      </c>
      <c r="B167" s="4" t="s">
        <v>57</v>
      </c>
      <c r="C167" s="4" t="s">
        <v>51</v>
      </c>
      <c r="D167" s="4">
        <v>2025</v>
      </c>
      <c r="E167" s="4" t="s">
        <v>63</v>
      </c>
      <c r="F167" s="6">
        <v>2657</v>
      </c>
    </row>
    <row r="168" spans="1:6" ht="14.55" customHeight="1" x14ac:dyDescent="0.25">
      <c r="A168" s="4" t="s">
        <v>50</v>
      </c>
      <c r="B168" s="4" t="s">
        <v>57</v>
      </c>
      <c r="C168" s="4" t="s">
        <v>52</v>
      </c>
      <c r="D168" s="4">
        <v>2018</v>
      </c>
      <c r="E168" s="4" t="s">
        <v>59</v>
      </c>
      <c r="F168" s="6">
        <v>236</v>
      </c>
    </row>
    <row r="169" spans="1:6" ht="14.55" customHeight="1" x14ac:dyDescent="0.25">
      <c r="A169" s="4" t="s">
        <v>50</v>
      </c>
      <c r="B169" s="4" t="s">
        <v>57</v>
      </c>
      <c r="C169" s="4" t="s">
        <v>52</v>
      </c>
      <c r="D169" s="4">
        <v>2018</v>
      </c>
      <c r="E169" s="4" t="s">
        <v>60</v>
      </c>
      <c r="F169" s="6">
        <v>64</v>
      </c>
    </row>
    <row r="170" spans="1:6" ht="14.55" customHeight="1" x14ac:dyDescent="0.25">
      <c r="A170" s="4" t="s">
        <v>50</v>
      </c>
      <c r="B170" s="4" t="s">
        <v>57</v>
      </c>
      <c r="C170" s="4" t="s">
        <v>52</v>
      </c>
      <c r="D170" s="4">
        <v>2018</v>
      </c>
      <c r="E170" s="4" t="s">
        <v>61</v>
      </c>
      <c r="F170" s="6">
        <v>224</v>
      </c>
    </row>
    <row r="171" spans="1:6" ht="14.55" customHeight="1" x14ac:dyDescent="0.25">
      <c r="A171" s="4" t="s">
        <v>50</v>
      </c>
      <c r="B171" s="4" t="s">
        <v>57</v>
      </c>
      <c r="C171" s="4" t="s">
        <v>52</v>
      </c>
      <c r="D171" s="4">
        <v>2018</v>
      </c>
      <c r="E171" s="4" t="s">
        <v>62</v>
      </c>
      <c r="F171" s="6">
        <v>8545</v>
      </c>
    </row>
    <row r="172" spans="1:6" ht="14.55" customHeight="1" x14ac:dyDescent="0.25">
      <c r="A172" s="4" t="s">
        <v>50</v>
      </c>
      <c r="B172" s="4" t="s">
        <v>57</v>
      </c>
      <c r="C172" s="4" t="s">
        <v>52</v>
      </c>
      <c r="D172" s="4">
        <v>2018</v>
      </c>
      <c r="E172" s="4" t="s">
        <v>63</v>
      </c>
      <c r="F172" s="6">
        <v>732</v>
      </c>
    </row>
    <row r="173" spans="1:6" ht="14.55" customHeight="1" x14ac:dyDescent="0.25">
      <c r="A173" s="4" t="s">
        <v>50</v>
      </c>
      <c r="B173" s="4" t="s">
        <v>57</v>
      </c>
      <c r="C173" s="4" t="s">
        <v>52</v>
      </c>
      <c r="D173" s="4">
        <v>2019</v>
      </c>
      <c r="E173" s="4" t="s">
        <v>59</v>
      </c>
      <c r="F173" s="6">
        <v>243</v>
      </c>
    </row>
    <row r="174" spans="1:6" ht="14.55" customHeight="1" x14ac:dyDescent="0.25">
      <c r="A174" s="4" t="s">
        <v>50</v>
      </c>
      <c r="B174" s="4" t="s">
        <v>57</v>
      </c>
      <c r="C174" s="4" t="s">
        <v>52</v>
      </c>
      <c r="D174" s="4">
        <v>2019</v>
      </c>
      <c r="E174" s="4" t="s">
        <v>60</v>
      </c>
      <c r="F174" s="6">
        <v>52</v>
      </c>
    </row>
    <row r="175" spans="1:6" ht="14.55" customHeight="1" x14ac:dyDescent="0.25">
      <c r="A175" s="4" t="s">
        <v>50</v>
      </c>
      <c r="B175" s="4" t="s">
        <v>57</v>
      </c>
      <c r="C175" s="4" t="s">
        <v>52</v>
      </c>
      <c r="D175" s="4">
        <v>2019</v>
      </c>
      <c r="E175" s="4" t="s">
        <v>61</v>
      </c>
      <c r="F175" s="6">
        <v>196</v>
      </c>
    </row>
    <row r="176" spans="1:6" ht="14.55" customHeight="1" x14ac:dyDescent="0.25">
      <c r="A176" s="4" t="s">
        <v>50</v>
      </c>
      <c r="B176" s="4" t="s">
        <v>57</v>
      </c>
      <c r="C176" s="4" t="s">
        <v>52</v>
      </c>
      <c r="D176" s="4">
        <v>2019</v>
      </c>
      <c r="E176" s="4" t="s">
        <v>62</v>
      </c>
      <c r="F176" s="6">
        <v>7470</v>
      </c>
    </row>
    <row r="177" spans="1:6" ht="14.55" customHeight="1" x14ac:dyDescent="0.25">
      <c r="A177" s="4" t="s">
        <v>50</v>
      </c>
      <c r="B177" s="4" t="s">
        <v>57</v>
      </c>
      <c r="C177" s="4" t="s">
        <v>52</v>
      </c>
      <c r="D177" s="4">
        <v>2019</v>
      </c>
      <c r="E177" s="4" t="s">
        <v>63</v>
      </c>
      <c r="F177" s="6">
        <v>669</v>
      </c>
    </row>
    <row r="178" spans="1:6" ht="14.55" customHeight="1" x14ac:dyDescent="0.25">
      <c r="A178" s="4" t="s">
        <v>50</v>
      </c>
      <c r="B178" s="4" t="s">
        <v>57</v>
      </c>
      <c r="C178" s="4" t="s">
        <v>52</v>
      </c>
      <c r="D178" s="4">
        <v>2020</v>
      </c>
      <c r="E178" s="4" t="s">
        <v>59</v>
      </c>
      <c r="F178" s="6">
        <v>115</v>
      </c>
    </row>
    <row r="179" spans="1:6" ht="14.55" customHeight="1" x14ac:dyDescent="0.25">
      <c r="A179" s="4" t="s">
        <v>50</v>
      </c>
      <c r="B179" s="4" t="s">
        <v>57</v>
      </c>
      <c r="C179" s="4" t="s">
        <v>52</v>
      </c>
      <c r="D179" s="4">
        <v>2020</v>
      </c>
      <c r="E179" s="4" t="s">
        <v>60</v>
      </c>
      <c r="F179" s="6">
        <v>41</v>
      </c>
    </row>
    <row r="180" spans="1:6" ht="14.55" customHeight="1" x14ac:dyDescent="0.25">
      <c r="A180" s="4" t="s">
        <v>50</v>
      </c>
      <c r="B180" s="4" t="s">
        <v>57</v>
      </c>
      <c r="C180" s="4" t="s">
        <v>52</v>
      </c>
      <c r="D180" s="4">
        <v>2020</v>
      </c>
      <c r="E180" s="4" t="s">
        <v>61</v>
      </c>
      <c r="F180" s="6">
        <v>90</v>
      </c>
    </row>
    <row r="181" spans="1:6" ht="14.55" customHeight="1" x14ac:dyDescent="0.25">
      <c r="A181" s="4" t="s">
        <v>50</v>
      </c>
      <c r="B181" s="4" t="s">
        <v>57</v>
      </c>
      <c r="C181" s="4" t="s">
        <v>52</v>
      </c>
      <c r="D181" s="4">
        <v>2020</v>
      </c>
      <c r="E181" s="4" t="s">
        <v>62</v>
      </c>
      <c r="F181" s="6">
        <v>4191</v>
      </c>
    </row>
    <row r="182" spans="1:6" ht="14.55" customHeight="1" x14ac:dyDescent="0.25">
      <c r="A182" s="4" t="s">
        <v>50</v>
      </c>
      <c r="B182" s="4" t="s">
        <v>57</v>
      </c>
      <c r="C182" s="4" t="s">
        <v>52</v>
      </c>
      <c r="D182" s="4">
        <v>2020</v>
      </c>
      <c r="E182" s="4" t="s">
        <v>63</v>
      </c>
      <c r="F182" s="6">
        <v>430</v>
      </c>
    </row>
    <row r="183" spans="1:6" ht="14.55" customHeight="1" x14ac:dyDescent="0.25">
      <c r="A183" s="4" t="s">
        <v>50</v>
      </c>
      <c r="B183" s="4" t="s">
        <v>57</v>
      </c>
      <c r="C183" s="4" t="s">
        <v>52</v>
      </c>
      <c r="D183" s="4">
        <v>2021</v>
      </c>
      <c r="E183" s="4" t="s">
        <v>59</v>
      </c>
      <c r="F183" s="6">
        <v>130</v>
      </c>
    </row>
    <row r="184" spans="1:6" ht="14.55" customHeight="1" x14ac:dyDescent="0.25">
      <c r="A184" s="4" t="s">
        <v>50</v>
      </c>
      <c r="B184" s="4" t="s">
        <v>57</v>
      </c>
      <c r="C184" s="4" t="s">
        <v>52</v>
      </c>
      <c r="D184" s="4">
        <v>2021</v>
      </c>
      <c r="E184" s="4" t="s">
        <v>60</v>
      </c>
      <c r="F184" s="6">
        <v>38</v>
      </c>
    </row>
    <row r="185" spans="1:6" ht="14.55" customHeight="1" x14ac:dyDescent="0.25">
      <c r="A185" s="4" t="s">
        <v>50</v>
      </c>
      <c r="B185" s="4" t="s">
        <v>57</v>
      </c>
      <c r="C185" s="4" t="s">
        <v>52</v>
      </c>
      <c r="D185" s="4">
        <v>2021</v>
      </c>
      <c r="E185" s="4" t="s">
        <v>61</v>
      </c>
      <c r="F185" s="6">
        <v>92</v>
      </c>
    </row>
    <row r="186" spans="1:6" ht="14.55" customHeight="1" x14ac:dyDescent="0.25">
      <c r="A186" s="4" t="s">
        <v>50</v>
      </c>
      <c r="B186" s="4" t="s">
        <v>57</v>
      </c>
      <c r="C186" s="4" t="s">
        <v>52</v>
      </c>
      <c r="D186" s="4">
        <v>2021</v>
      </c>
      <c r="E186" s="4" t="s">
        <v>62</v>
      </c>
      <c r="F186" s="6">
        <v>4338</v>
      </c>
    </row>
    <row r="187" spans="1:6" ht="14.55" customHeight="1" x14ac:dyDescent="0.25">
      <c r="A187" s="4" t="s">
        <v>50</v>
      </c>
      <c r="B187" s="4" t="s">
        <v>57</v>
      </c>
      <c r="C187" s="4" t="s">
        <v>52</v>
      </c>
      <c r="D187" s="4">
        <v>2021</v>
      </c>
      <c r="E187" s="4" t="s">
        <v>63</v>
      </c>
      <c r="F187" s="6">
        <v>454</v>
      </c>
    </row>
    <row r="188" spans="1:6" ht="14.55" customHeight="1" x14ac:dyDescent="0.25">
      <c r="A188" s="4" t="s">
        <v>50</v>
      </c>
      <c r="B188" s="4" t="s">
        <v>57</v>
      </c>
      <c r="C188" s="4" t="s">
        <v>52</v>
      </c>
      <c r="D188" s="4">
        <v>2022</v>
      </c>
      <c r="E188" s="4" t="s">
        <v>59</v>
      </c>
      <c r="F188" s="6">
        <v>216</v>
      </c>
    </row>
    <row r="189" spans="1:6" ht="14.55" customHeight="1" x14ac:dyDescent="0.25">
      <c r="A189" s="4" t="s">
        <v>50</v>
      </c>
      <c r="B189" s="4" t="s">
        <v>57</v>
      </c>
      <c r="C189" s="4" t="s">
        <v>52</v>
      </c>
      <c r="D189" s="4">
        <v>2022</v>
      </c>
      <c r="E189" s="4" t="s">
        <v>60</v>
      </c>
      <c r="F189" s="6">
        <v>29</v>
      </c>
    </row>
    <row r="190" spans="1:6" ht="14.55" customHeight="1" x14ac:dyDescent="0.25">
      <c r="A190" s="4" t="s">
        <v>50</v>
      </c>
      <c r="B190" s="4" t="s">
        <v>57</v>
      </c>
      <c r="C190" s="4" t="s">
        <v>52</v>
      </c>
      <c r="D190" s="4">
        <v>2022</v>
      </c>
      <c r="E190" s="4" t="s">
        <v>61</v>
      </c>
      <c r="F190" s="6">
        <v>153</v>
      </c>
    </row>
    <row r="191" spans="1:6" ht="14.55" customHeight="1" x14ac:dyDescent="0.25">
      <c r="A191" s="4" t="s">
        <v>50</v>
      </c>
      <c r="B191" s="4" t="s">
        <v>57</v>
      </c>
      <c r="C191" s="4" t="s">
        <v>52</v>
      </c>
      <c r="D191" s="4">
        <v>2022</v>
      </c>
      <c r="E191" s="4" t="s">
        <v>62</v>
      </c>
      <c r="F191" s="6">
        <v>5005</v>
      </c>
    </row>
    <row r="192" spans="1:6" ht="14.55" customHeight="1" x14ac:dyDescent="0.25">
      <c r="A192" s="4" t="s">
        <v>50</v>
      </c>
      <c r="B192" s="4" t="s">
        <v>57</v>
      </c>
      <c r="C192" s="4" t="s">
        <v>52</v>
      </c>
      <c r="D192" s="4">
        <v>2022</v>
      </c>
      <c r="E192" s="4" t="s">
        <v>63</v>
      </c>
      <c r="F192" s="6">
        <v>586</v>
      </c>
    </row>
    <row r="193" spans="1:6" ht="14.55" customHeight="1" x14ac:dyDescent="0.25">
      <c r="A193" s="4" t="s">
        <v>50</v>
      </c>
      <c r="B193" s="4" t="s">
        <v>57</v>
      </c>
      <c r="C193" s="4" t="s">
        <v>52</v>
      </c>
      <c r="D193" s="4">
        <v>2023</v>
      </c>
      <c r="E193" s="4" t="s">
        <v>59</v>
      </c>
      <c r="F193" s="6">
        <v>175</v>
      </c>
    </row>
    <row r="194" spans="1:6" ht="14.55" customHeight="1" x14ac:dyDescent="0.25">
      <c r="A194" s="4" t="s">
        <v>50</v>
      </c>
      <c r="B194" s="4" t="s">
        <v>57</v>
      </c>
      <c r="C194" s="4" t="s">
        <v>52</v>
      </c>
      <c r="D194" s="4">
        <v>2023</v>
      </c>
      <c r="E194" s="4" t="s">
        <v>60</v>
      </c>
      <c r="F194" s="6">
        <v>34</v>
      </c>
    </row>
    <row r="195" spans="1:6" ht="14.55" customHeight="1" x14ac:dyDescent="0.25">
      <c r="A195" s="4" t="s">
        <v>50</v>
      </c>
      <c r="B195" s="4" t="s">
        <v>57</v>
      </c>
      <c r="C195" s="4" t="s">
        <v>52</v>
      </c>
      <c r="D195" s="4">
        <v>2023</v>
      </c>
      <c r="E195" s="4" t="s">
        <v>61</v>
      </c>
      <c r="F195" s="6">
        <v>151</v>
      </c>
    </row>
    <row r="196" spans="1:6" ht="14.55" customHeight="1" x14ac:dyDescent="0.25">
      <c r="A196" s="4" t="s">
        <v>50</v>
      </c>
      <c r="B196" s="4" t="s">
        <v>57</v>
      </c>
      <c r="C196" s="4" t="s">
        <v>52</v>
      </c>
      <c r="D196" s="4">
        <v>2023</v>
      </c>
      <c r="E196" s="4" t="s">
        <v>62</v>
      </c>
      <c r="F196" s="6">
        <v>4624</v>
      </c>
    </row>
    <row r="197" spans="1:6" ht="14.55" customHeight="1" x14ac:dyDescent="0.25">
      <c r="A197" s="4" t="s">
        <v>50</v>
      </c>
      <c r="B197" s="4" t="s">
        <v>57</v>
      </c>
      <c r="C197" s="4" t="s">
        <v>52</v>
      </c>
      <c r="D197" s="4">
        <v>2023</v>
      </c>
      <c r="E197" s="4" t="s">
        <v>63</v>
      </c>
      <c r="F197" s="6">
        <v>563</v>
      </c>
    </row>
    <row r="198" spans="1:6" ht="14.55" customHeight="1" x14ac:dyDescent="0.25">
      <c r="A198" s="4" t="s">
        <v>50</v>
      </c>
      <c r="B198" s="4" t="s">
        <v>57</v>
      </c>
      <c r="C198" s="4" t="s">
        <v>52</v>
      </c>
      <c r="D198" s="4">
        <v>2024</v>
      </c>
      <c r="E198" s="4" t="s">
        <v>59</v>
      </c>
      <c r="F198" s="6">
        <v>201</v>
      </c>
    </row>
    <row r="199" spans="1:6" ht="14.55" customHeight="1" x14ac:dyDescent="0.25">
      <c r="A199" s="4" t="s">
        <v>50</v>
      </c>
      <c r="B199" s="4" t="s">
        <v>57</v>
      </c>
      <c r="C199" s="4" t="s">
        <v>52</v>
      </c>
      <c r="D199" s="4">
        <v>2024</v>
      </c>
      <c r="E199" s="4" t="s">
        <v>60</v>
      </c>
      <c r="F199" s="6">
        <v>40</v>
      </c>
    </row>
    <row r="200" spans="1:6" ht="14.55" customHeight="1" x14ac:dyDescent="0.25">
      <c r="A200" s="4" t="s">
        <v>50</v>
      </c>
      <c r="B200" s="4" t="s">
        <v>57</v>
      </c>
      <c r="C200" s="4" t="s">
        <v>52</v>
      </c>
      <c r="D200" s="4">
        <v>2024</v>
      </c>
      <c r="E200" s="4" t="s">
        <v>61</v>
      </c>
      <c r="F200" s="6">
        <v>106</v>
      </c>
    </row>
    <row r="201" spans="1:6" ht="14.55" customHeight="1" x14ac:dyDescent="0.25">
      <c r="A201" s="4" t="s">
        <v>50</v>
      </c>
      <c r="B201" s="4" t="s">
        <v>57</v>
      </c>
      <c r="C201" s="4" t="s">
        <v>52</v>
      </c>
      <c r="D201" s="4">
        <v>2024</v>
      </c>
      <c r="E201" s="4" t="s">
        <v>62</v>
      </c>
      <c r="F201" s="6">
        <v>3931</v>
      </c>
    </row>
    <row r="202" spans="1:6" ht="14.55" customHeight="1" x14ac:dyDescent="0.25">
      <c r="A202" s="4" t="s">
        <v>50</v>
      </c>
      <c r="B202" s="4" t="s">
        <v>57</v>
      </c>
      <c r="C202" s="4" t="s">
        <v>52</v>
      </c>
      <c r="D202" s="4">
        <v>2024</v>
      </c>
      <c r="E202" s="4" t="s">
        <v>63</v>
      </c>
      <c r="F202" s="6">
        <v>458</v>
      </c>
    </row>
    <row r="203" spans="1:6" ht="14.55" customHeight="1" x14ac:dyDescent="0.25">
      <c r="A203" s="4" t="s">
        <v>50</v>
      </c>
      <c r="B203" s="4" t="s">
        <v>57</v>
      </c>
      <c r="C203" s="4" t="s">
        <v>52</v>
      </c>
      <c r="D203" s="4">
        <v>2025</v>
      </c>
      <c r="E203" s="4" t="s">
        <v>59</v>
      </c>
      <c r="F203" s="6">
        <v>168</v>
      </c>
    </row>
    <row r="204" spans="1:6" ht="14.55" customHeight="1" x14ac:dyDescent="0.25">
      <c r="A204" s="4" t="s">
        <v>50</v>
      </c>
      <c r="B204" s="4" t="s">
        <v>57</v>
      </c>
      <c r="C204" s="4" t="s">
        <v>52</v>
      </c>
      <c r="D204" s="4">
        <v>2025</v>
      </c>
      <c r="E204" s="4" t="s">
        <v>60</v>
      </c>
      <c r="F204" s="6">
        <v>28</v>
      </c>
    </row>
    <row r="205" spans="1:6" ht="14.55" customHeight="1" x14ac:dyDescent="0.25">
      <c r="A205" s="4" t="s">
        <v>50</v>
      </c>
      <c r="B205" s="4" t="s">
        <v>57</v>
      </c>
      <c r="C205" s="4" t="s">
        <v>52</v>
      </c>
      <c r="D205" s="4">
        <v>2025</v>
      </c>
      <c r="E205" s="4" t="s">
        <v>61</v>
      </c>
      <c r="F205" s="6">
        <v>93</v>
      </c>
    </row>
    <row r="206" spans="1:6" ht="14.55" customHeight="1" x14ac:dyDescent="0.25">
      <c r="A206" s="4" t="s">
        <v>50</v>
      </c>
      <c r="B206" s="4" t="s">
        <v>57</v>
      </c>
      <c r="C206" s="4" t="s">
        <v>52</v>
      </c>
      <c r="D206" s="4">
        <v>2025</v>
      </c>
      <c r="E206" s="4" t="s">
        <v>62</v>
      </c>
      <c r="F206" s="6">
        <v>3908</v>
      </c>
    </row>
    <row r="207" spans="1:6" ht="14.55" customHeight="1" x14ac:dyDescent="0.25">
      <c r="A207" s="4" t="s">
        <v>50</v>
      </c>
      <c r="B207" s="4" t="s">
        <v>57</v>
      </c>
      <c r="C207" s="4" t="s">
        <v>52</v>
      </c>
      <c r="D207" s="4">
        <v>2025</v>
      </c>
      <c r="E207" s="4" t="s">
        <v>63</v>
      </c>
      <c r="F207" s="6">
        <v>361</v>
      </c>
    </row>
    <row r="208" spans="1:6" ht="14.55" customHeight="1" x14ac:dyDescent="0.25">
      <c r="A208" s="4" t="s">
        <v>50</v>
      </c>
      <c r="B208" s="4" t="s">
        <v>57</v>
      </c>
      <c r="C208" s="4" t="s">
        <v>53</v>
      </c>
      <c r="D208" s="4">
        <v>2018</v>
      </c>
      <c r="E208" s="4" t="s">
        <v>59</v>
      </c>
      <c r="F208" s="6">
        <v>2</v>
      </c>
    </row>
    <row r="209" spans="1:6" ht="14.55" customHeight="1" x14ac:dyDescent="0.25">
      <c r="A209" s="4" t="s">
        <v>50</v>
      </c>
      <c r="B209" s="4" t="s">
        <v>57</v>
      </c>
      <c r="C209" s="4" t="s">
        <v>53</v>
      </c>
      <c r="D209" s="4">
        <v>2018</v>
      </c>
      <c r="E209" s="4" t="s">
        <v>60</v>
      </c>
      <c r="F209" s="6">
        <v>2</v>
      </c>
    </row>
    <row r="210" spans="1:6" ht="14.55" customHeight="1" x14ac:dyDescent="0.25">
      <c r="A210" s="4" t="s">
        <v>50</v>
      </c>
      <c r="B210" s="4" t="s">
        <v>57</v>
      </c>
      <c r="C210" s="4" t="s">
        <v>53</v>
      </c>
      <c r="D210" s="4">
        <v>2018</v>
      </c>
      <c r="E210" s="4" t="s">
        <v>62</v>
      </c>
      <c r="F210" s="6">
        <v>56</v>
      </c>
    </row>
    <row r="211" spans="1:6" ht="14.55" customHeight="1" x14ac:dyDescent="0.25">
      <c r="A211" s="4" t="s">
        <v>50</v>
      </c>
      <c r="B211" s="4" t="s">
        <v>57</v>
      </c>
      <c r="C211" s="4" t="s">
        <v>53</v>
      </c>
      <c r="D211" s="4">
        <v>2018</v>
      </c>
      <c r="E211" s="4" t="s">
        <v>63</v>
      </c>
      <c r="F211" s="6">
        <v>1</v>
      </c>
    </row>
    <row r="212" spans="1:6" ht="14.55" customHeight="1" x14ac:dyDescent="0.25">
      <c r="A212" s="4" t="s">
        <v>50</v>
      </c>
      <c r="B212" s="4" t="s">
        <v>57</v>
      </c>
      <c r="C212" s="4" t="s">
        <v>53</v>
      </c>
      <c r="D212" s="4">
        <v>2019</v>
      </c>
      <c r="E212" s="4" t="s">
        <v>59</v>
      </c>
      <c r="F212" s="6">
        <v>3</v>
      </c>
    </row>
    <row r="213" spans="1:6" ht="14.55" customHeight="1" x14ac:dyDescent="0.25">
      <c r="A213" s="4" t="s">
        <v>50</v>
      </c>
      <c r="B213" s="4" t="s">
        <v>57</v>
      </c>
      <c r="C213" s="4" t="s">
        <v>53</v>
      </c>
      <c r="D213" s="4">
        <v>2019</v>
      </c>
      <c r="E213" s="4" t="s">
        <v>61</v>
      </c>
      <c r="F213" s="6">
        <v>1</v>
      </c>
    </row>
    <row r="214" spans="1:6" ht="14.55" customHeight="1" x14ac:dyDescent="0.25">
      <c r="A214" s="4" t="s">
        <v>50</v>
      </c>
      <c r="B214" s="4" t="s">
        <v>57</v>
      </c>
      <c r="C214" s="4" t="s">
        <v>53</v>
      </c>
      <c r="D214" s="4">
        <v>2019</v>
      </c>
      <c r="E214" s="4" t="s">
        <v>62</v>
      </c>
      <c r="F214" s="6">
        <v>36</v>
      </c>
    </row>
    <row r="215" spans="1:6" ht="14.55" customHeight="1" x14ac:dyDescent="0.25">
      <c r="A215" s="4" t="s">
        <v>50</v>
      </c>
      <c r="B215" s="4" t="s">
        <v>57</v>
      </c>
      <c r="C215" s="4" t="s">
        <v>53</v>
      </c>
      <c r="D215" s="4">
        <v>2019</v>
      </c>
      <c r="E215" s="4" t="s">
        <v>63</v>
      </c>
      <c r="F215" s="6">
        <v>4</v>
      </c>
    </row>
    <row r="216" spans="1:6" ht="14.55" customHeight="1" x14ac:dyDescent="0.25">
      <c r="A216" s="4" t="s">
        <v>50</v>
      </c>
      <c r="B216" s="4" t="s">
        <v>57</v>
      </c>
      <c r="C216" s="4" t="s">
        <v>53</v>
      </c>
      <c r="D216" s="4">
        <v>2020</v>
      </c>
      <c r="E216" s="4" t="s">
        <v>59</v>
      </c>
      <c r="F216" s="6">
        <v>1</v>
      </c>
    </row>
    <row r="217" spans="1:6" ht="14.55" customHeight="1" x14ac:dyDescent="0.25">
      <c r="A217" s="4" t="s">
        <v>50</v>
      </c>
      <c r="B217" s="4" t="s">
        <v>57</v>
      </c>
      <c r="C217" s="4" t="s">
        <v>53</v>
      </c>
      <c r="D217" s="4">
        <v>2020</v>
      </c>
      <c r="E217" s="4" t="s">
        <v>60</v>
      </c>
      <c r="F217" s="6">
        <v>1</v>
      </c>
    </row>
    <row r="218" spans="1:6" ht="14.55" customHeight="1" x14ac:dyDescent="0.25">
      <c r="A218" s="4" t="s">
        <v>50</v>
      </c>
      <c r="B218" s="4" t="s">
        <v>57</v>
      </c>
      <c r="C218" s="4" t="s">
        <v>53</v>
      </c>
      <c r="D218" s="4">
        <v>2020</v>
      </c>
      <c r="E218" s="4" t="s">
        <v>62</v>
      </c>
      <c r="F218" s="6">
        <v>36</v>
      </c>
    </row>
    <row r="219" spans="1:6" ht="14.55" customHeight="1" x14ac:dyDescent="0.25">
      <c r="A219" s="4" t="s">
        <v>50</v>
      </c>
      <c r="B219" s="4" t="s">
        <v>57</v>
      </c>
      <c r="C219" s="4" t="s">
        <v>53</v>
      </c>
      <c r="D219" s="4">
        <v>2020</v>
      </c>
      <c r="E219" s="4" t="s">
        <v>63</v>
      </c>
      <c r="F219" s="6">
        <v>4</v>
      </c>
    </row>
    <row r="220" spans="1:6" ht="14.55" customHeight="1" x14ac:dyDescent="0.25">
      <c r="A220" s="4" t="s">
        <v>50</v>
      </c>
      <c r="B220" s="4" t="s">
        <v>57</v>
      </c>
      <c r="C220" s="4" t="s">
        <v>53</v>
      </c>
      <c r="D220" s="4">
        <v>2021</v>
      </c>
      <c r="E220" s="4" t="s">
        <v>60</v>
      </c>
      <c r="F220" s="6">
        <v>1</v>
      </c>
    </row>
    <row r="221" spans="1:6" ht="14.55" customHeight="1" x14ac:dyDescent="0.25">
      <c r="A221" s="4" t="s">
        <v>50</v>
      </c>
      <c r="B221" s="4" t="s">
        <v>57</v>
      </c>
      <c r="C221" s="4" t="s">
        <v>53</v>
      </c>
      <c r="D221" s="4">
        <v>2021</v>
      </c>
      <c r="E221" s="4" t="s">
        <v>61</v>
      </c>
      <c r="F221" s="6">
        <v>2</v>
      </c>
    </row>
    <row r="222" spans="1:6" ht="14.55" customHeight="1" x14ac:dyDescent="0.25">
      <c r="A222" s="4" t="s">
        <v>50</v>
      </c>
      <c r="B222" s="4" t="s">
        <v>57</v>
      </c>
      <c r="C222" s="4" t="s">
        <v>53</v>
      </c>
      <c r="D222" s="4">
        <v>2021</v>
      </c>
      <c r="E222" s="4" t="s">
        <v>62</v>
      </c>
      <c r="F222" s="6">
        <v>40</v>
      </c>
    </row>
    <row r="223" spans="1:6" ht="14.55" customHeight="1" x14ac:dyDescent="0.25">
      <c r="A223" s="4" t="s">
        <v>50</v>
      </c>
      <c r="B223" s="4" t="s">
        <v>57</v>
      </c>
      <c r="C223" s="4" t="s">
        <v>53</v>
      </c>
      <c r="D223" s="4">
        <v>2021</v>
      </c>
      <c r="E223" s="4" t="s">
        <v>63</v>
      </c>
      <c r="F223" s="6">
        <v>1</v>
      </c>
    </row>
    <row r="224" spans="1:6" ht="14.55" customHeight="1" x14ac:dyDescent="0.25">
      <c r="A224" s="4" t="s">
        <v>50</v>
      </c>
      <c r="B224" s="4" t="s">
        <v>57</v>
      </c>
      <c r="C224" s="4" t="s">
        <v>53</v>
      </c>
      <c r="D224" s="4">
        <v>2022</v>
      </c>
      <c r="E224" s="4" t="s">
        <v>59</v>
      </c>
      <c r="F224" s="6">
        <v>4</v>
      </c>
    </row>
    <row r="225" spans="1:6" ht="14.55" customHeight="1" x14ac:dyDescent="0.25">
      <c r="A225" s="4" t="s">
        <v>50</v>
      </c>
      <c r="B225" s="4" t="s">
        <v>57</v>
      </c>
      <c r="C225" s="4" t="s">
        <v>53</v>
      </c>
      <c r="D225" s="4">
        <v>2022</v>
      </c>
      <c r="E225" s="4" t="s">
        <v>60</v>
      </c>
      <c r="F225" s="6">
        <v>1</v>
      </c>
    </row>
    <row r="226" spans="1:6" ht="14.55" customHeight="1" x14ac:dyDescent="0.25">
      <c r="A226" s="4" t="s">
        <v>50</v>
      </c>
      <c r="B226" s="4" t="s">
        <v>57</v>
      </c>
      <c r="C226" s="4" t="s">
        <v>53</v>
      </c>
      <c r="D226" s="4">
        <v>2022</v>
      </c>
      <c r="E226" s="4" t="s">
        <v>61</v>
      </c>
      <c r="F226" s="6">
        <v>4</v>
      </c>
    </row>
    <row r="227" spans="1:6" ht="14.55" customHeight="1" x14ac:dyDescent="0.25">
      <c r="A227" s="4" t="s">
        <v>50</v>
      </c>
      <c r="B227" s="4" t="s">
        <v>57</v>
      </c>
      <c r="C227" s="4" t="s">
        <v>53</v>
      </c>
      <c r="D227" s="4">
        <v>2022</v>
      </c>
      <c r="E227" s="4" t="s">
        <v>62</v>
      </c>
      <c r="F227" s="6">
        <v>83</v>
      </c>
    </row>
    <row r="228" spans="1:6" ht="14.55" customHeight="1" x14ac:dyDescent="0.25">
      <c r="A228" s="4" t="s">
        <v>50</v>
      </c>
      <c r="B228" s="4" t="s">
        <v>57</v>
      </c>
      <c r="C228" s="4" t="s">
        <v>53</v>
      </c>
      <c r="D228" s="4">
        <v>2022</v>
      </c>
      <c r="E228" s="4" t="s">
        <v>63</v>
      </c>
      <c r="F228" s="6">
        <v>2</v>
      </c>
    </row>
    <row r="229" spans="1:6" ht="14.55" customHeight="1" x14ac:dyDescent="0.25">
      <c r="A229" s="4" t="s">
        <v>50</v>
      </c>
      <c r="B229" s="4" t="s">
        <v>57</v>
      </c>
      <c r="C229" s="4" t="s">
        <v>53</v>
      </c>
      <c r="D229" s="4">
        <v>2023</v>
      </c>
      <c r="E229" s="4" t="s">
        <v>59</v>
      </c>
      <c r="F229" s="6">
        <v>4</v>
      </c>
    </row>
    <row r="230" spans="1:6" ht="14.55" customHeight="1" x14ac:dyDescent="0.25">
      <c r="A230" s="4" t="s">
        <v>50</v>
      </c>
      <c r="B230" s="4" t="s">
        <v>57</v>
      </c>
      <c r="C230" s="4" t="s">
        <v>53</v>
      </c>
      <c r="D230" s="4">
        <v>2023</v>
      </c>
      <c r="E230" s="4" t="s">
        <v>60</v>
      </c>
      <c r="F230" s="6">
        <v>1</v>
      </c>
    </row>
    <row r="231" spans="1:6" ht="14.55" customHeight="1" x14ac:dyDescent="0.25">
      <c r="A231" s="4" t="s">
        <v>50</v>
      </c>
      <c r="B231" s="4" t="s">
        <v>57</v>
      </c>
      <c r="C231" s="4" t="s">
        <v>53</v>
      </c>
      <c r="D231" s="4">
        <v>2023</v>
      </c>
      <c r="E231" s="4" t="s">
        <v>61</v>
      </c>
      <c r="F231" s="6">
        <v>7</v>
      </c>
    </row>
    <row r="232" spans="1:6" ht="14.55" customHeight="1" x14ac:dyDescent="0.25">
      <c r="A232" s="4" t="s">
        <v>50</v>
      </c>
      <c r="B232" s="4" t="s">
        <v>57</v>
      </c>
      <c r="C232" s="4" t="s">
        <v>53</v>
      </c>
      <c r="D232" s="4">
        <v>2023</v>
      </c>
      <c r="E232" s="4" t="s">
        <v>62</v>
      </c>
      <c r="F232" s="6">
        <v>81</v>
      </c>
    </row>
    <row r="233" spans="1:6" ht="14.55" customHeight="1" x14ac:dyDescent="0.25">
      <c r="A233" s="4" t="s">
        <v>50</v>
      </c>
      <c r="B233" s="4" t="s">
        <v>57</v>
      </c>
      <c r="C233" s="4" t="s">
        <v>53</v>
      </c>
      <c r="D233" s="4">
        <v>2023</v>
      </c>
      <c r="E233" s="4" t="s">
        <v>63</v>
      </c>
      <c r="F233" s="6">
        <v>7</v>
      </c>
    </row>
    <row r="234" spans="1:6" ht="14.55" customHeight="1" x14ac:dyDescent="0.25">
      <c r="A234" s="4" t="s">
        <v>50</v>
      </c>
      <c r="B234" s="4" t="s">
        <v>57</v>
      </c>
      <c r="C234" s="4" t="s">
        <v>53</v>
      </c>
      <c r="D234" s="4">
        <v>2024</v>
      </c>
      <c r="E234" s="4" t="s">
        <v>59</v>
      </c>
      <c r="F234" s="6">
        <v>3</v>
      </c>
    </row>
    <row r="235" spans="1:6" ht="14.55" customHeight="1" x14ac:dyDescent="0.25">
      <c r="A235" s="4" t="s">
        <v>50</v>
      </c>
      <c r="B235" s="4" t="s">
        <v>57</v>
      </c>
      <c r="C235" s="4" t="s">
        <v>53</v>
      </c>
      <c r="D235" s="4">
        <v>2024</v>
      </c>
      <c r="E235" s="4" t="s">
        <v>60</v>
      </c>
      <c r="F235" s="6">
        <v>1</v>
      </c>
    </row>
    <row r="236" spans="1:6" ht="14.55" customHeight="1" x14ac:dyDescent="0.25">
      <c r="A236" s="4" t="s">
        <v>50</v>
      </c>
      <c r="B236" s="4" t="s">
        <v>57</v>
      </c>
      <c r="C236" s="4" t="s">
        <v>53</v>
      </c>
      <c r="D236" s="4">
        <v>2024</v>
      </c>
      <c r="E236" s="4" t="s">
        <v>61</v>
      </c>
      <c r="F236" s="6">
        <v>5</v>
      </c>
    </row>
    <row r="237" spans="1:6" ht="14.55" customHeight="1" x14ac:dyDescent="0.25">
      <c r="A237" s="4" t="s">
        <v>50</v>
      </c>
      <c r="B237" s="4" t="s">
        <v>57</v>
      </c>
      <c r="C237" s="4" t="s">
        <v>53</v>
      </c>
      <c r="D237" s="4">
        <v>2024</v>
      </c>
      <c r="E237" s="4" t="s">
        <v>62</v>
      </c>
      <c r="F237" s="6">
        <v>81</v>
      </c>
    </row>
    <row r="238" spans="1:6" ht="14.55" customHeight="1" x14ac:dyDescent="0.25">
      <c r="A238" s="4" t="s">
        <v>50</v>
      </c>
      <c r="B238" s="4" t="s">
        <v>57</v>
      </c>
      <c r="C238" s="4" t="s">
        <v>53</v>
      </c>
      <c r="D238" s="4">
        <v>2024</v>
      </c>
      <c r="E238" s="4" t="s">
        <v>63</v>
      </c>
      <c r="F238" s="6">
        <v>4</v>
      </c>
    </row>
    <row r="239" spans="1:6" ht="14.55" customHeight="1" x14ac:dyDescent="0.25">
      <c r="A239" s="4" t="s">
        <v>50</v>
      </c>
      <c r="B239" s="4" t="s">
        <v>57</v>
      </c>
      <c r="C239" s="4" t="s">
        <v>53</v>
      </c>
      <c r="D239" s="4">
        <v>2025</v>
      </c>
      <c r="E239" s="4" t="s">
        <v>59</v>
      </c>
      <c r="F239" s="6">
        <v>2</v>
      </c>
    </row>
    <row r="240" spans="1:6" ht="14.55" customHeight="1" x14ac:dyDescent="0.25">
      <c r="A240" s="4" t="s">
        <v>50</v>
      </c>
      <c r="B240" s="4" t="s">
        <v>57</v>
      </c>
      <c r="C240" s="4" t="s">
        <v>53</v>
      </c>
      <c r="D240" s="4">
        <v>2025</v>
      </c>
      <c r="E240" s="4" t="s">
        <v>60</v>
      </c>
      <c r="F240" s="6">
        <v>1</v>
      </c>
    </row>
    <row r="241" spans="1:6" ht="14.55" customHeight="1" x14ac:dyDescent="0.25">
      <c r="A241" s="4" t="s">
        <v>50</v>
      </c>
      <c r="B241" s="4" t="s">
        <v>57</v>
      </c>
      <c r="C241" s="4" t="s">
        <v>53</v>
      </c>
      <c r="D241" s="4">
        <v>2025</v>
      </c>
      <c r="E241" s="4" t="s">
        <v>61</v>
      </c>
      <c r="F241" s="6">
        <v>3</v>
      </c>
    </row>
    <row r="242" spans="1:6" ht="14.55" customHeight="1" x14ac:dyDescent="0.25">
      <c r="A242" s="4" t="s">
        <v>50</v>
      </c>
      <c r="B242" s="4" t="s">
        <v>57</v>
      </c>
      <c r="C242" s="4" t="s">
        <v>53</v>
      </c>
      <c r="D242" s="4">
        <v>2025</v>
      </c>
      <c r="E242" s="4" t="s">
        <v>62</v>
      </c>
      <c r="F242" s="6">
        <v>100</v>
      </c>
    </row>
    <row r="243" spans="1:6" ht="14.55" customHeight="1" x14ac:dyDescent="0.25">
      <c r="A243" s="4" t="s">
        <v>50</v>
      </c>
      <c r="B243" s="4" t="s">
        <v>57</v>
      </c>
      <c r="C243" s="4" t="s">
        <v>53</v>
      </c>
      <c r="D243" s="4">
        <v>2025</v>
      </c>
      <c r="E243" s="4" t="s">
        <v>63</v>
      </c>
      <c r="F243" s="6">
        <v>5</v>
      </c>
    </row>
    <row r="244" spans="1:6" x14ac:dyDescent="0.25">
      <c r="A244" s="4"/>
      <c r="B244" s="4"/>
      <c r="C244" s="4"/>
      <c r="D244" s="4"/>
      <c r="E244" s="4"/>
      <c r="F244" s="6"/>
    </row>
    <row r="245" spans="1:6" x14ac:dyDescent="0.25">
      <c r="A245" s="4"/>
      <c r="B245" s="4"/>
      <c r="C245" s="4"/>
      <c r="D245" s="4"/>
      <c r="E245" s="4"/>
      <c r="F245" s="6"/>
    </row>
    <row r="246" spans="1:6" x14ac:dyDescent="0.25">
      <c r="A246" s="4"/>
      <c r="B246" s="4"/>
      <c r="C246" s="4"/>
      <c r="D246" s="4"/>
      <c r="E246" s="4"/>
      <c r="F246" s="6"/>
    </row>
    <row r="247" spans="1:6" x14ac:dyDescent="0.25">
      <c r="A247" s="4"/>
      <c r="B247" s="4"/>
      <c r="C247" s="4"/>
      <c r="D247" s="4"/>
      <c r="E247" s="4"/>
      <c r="F247" s="6"/>
    </row>
    <row r="248" spans="1:6" x14ac:dyDescent="0.25">
      <c r="A248" s="4"/>
      <c r="B248" s="4"/>
      <c r="C248" s="4"/>
      <c r="D248" s="4"/>
      <c r="E248" s="4"/>
      <c r="F248" s="6"/>
    </row>
    <row r="249" spans="1:6" x14ac:dyDescent="0.25">
      <c r="A249" s="4"/>
      <c r="B249" s="4"/>
      <c r="C249" s="4"/>
      <c r="D249" s="4"/>
      <c r="E249" s="4"/>
      <c r="F249" s="6"/>
    </row>
    <row r="250" spans="1:6" x14ac:dyDescent="0.25">
      <c r="A250" s="4"/>
      <c r="B250" s="4"/>
      <c r="C250" s="4"/>
      <c r="D250" s="4"/>
      <c r="E250" s="4"/>
      <c r="F250" s="6"/>
    </row>
    <row r="251" spans="1:6" x14ac:dyDescent="0.25">
      <c r="A251" s="4"/>
      <c r="B251" s="4"/>
      <c r="C251" s="4"/>
      <c r="D251" s="4"/>
      <c r="E251" s="4"/>
      <c r="F251" s="6"/>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76"/>
  <sheetViews>
    <sheetView showGridLines="0" workbookViewId="0"/>
  </sheetViews>
  <sheetFormatPr defaultColWidth="11.5546875" defaultRowHeight="13.2" x14ac:dyDescent="0.25"/>
  <cols>
    <col min="1" max="1" width="30.6640625" customWidth="1"/>
    <col min="2" max="2" width="16.6640625" customWidth="1"/>
    <col min="3" max="3" width="7.6640625" customWidth="1"/>
    <col min="4" max="5" width="13.6640625" customWidth="1"/>
    <col min="6" max="6" width="29.6640625" customWidth="1"/>
  </cols>
  <sheetData>
    <row r="1" spans="1:6" ht="14.55" customHeight="1" x14ac:dyDescent="0.25">
      <c r="A1" s="1" t="s">
        <v>64</v>
      </c>
    </row>
    <row r="2" spans="1:6" ht="28.95" customHeight="1" x14ac:dyDescent="0.25">
      <c r="A2" s="1" t="s">
        <v>49</v>
      </c>
    </row>
    <row r="3" spans="1:6" ht="14.55" customHeight="1" x14ac:dyDescent="0.25">
      <c r="A3" s="13" t="s">
        <v>322</v>
      </c>
    </row>
    <row r="4" spans="1:6" ht="14.55" customHeight="1" x14ac:dyDescent="0.25">
      <c r="A4" s="13" t="s">
        <v>328</v>
      </c>
    </row>
    <row r="5" spans="1:6" ht="14.55" customHeight="1" x14ac:dyDescent="0.25">
      <c r="A5" s="13" t="s">
        <v>306</v>
      </c>
    </row>
    <row r="6" spans="1:6" ht="14.55" customHeight="1" x14ac:dyDescent="0.25">
      <c r="A6" s="13" t="s">
        <v>326</v>
      </c>
    </row>
    <row r="7" spans="1:6" ht="14.55" customHeight="1" x14ac:dyDescent="0.25">
      <c r="A7" s="13" t="s">
        <v>327</v>
      </c>
    </row>
    <row r="8" spans="1:6" ht="28.95" customHeight="1" x14ac:dyDescent="0.25">
      <c r="A8" s="3" t="s">
        <v>3</v>
      </c>
      <c r="B8" s="3" t="s">
        <v>55</v>
      </c>
      <c r="C8" s="3" t="s">
        <v>7</v>
      </c>
      <c r="D8" s="3" t="s">
        <v>5</v>
      </c>
      <c r="E8" s="3" t="s">
        <v>26</v>
      </c>
      <c r="F8" s="5" t="s">
        <v>36</v>
      </c>
    </row>
    <row r="9" spans="1:6" ht="14.55" customHeight="1" x14ac:dyDescent="0.25">
      <c r="A9" s="4" t="s">
        <v>50</v>
      </c>
      <c r="B9" s="4" t="s">
        <v>56</v>
      </c>
      <c r="C9" s="4" t="s">
        <v>51</v>
      </c>
      <c r="D9" s="4">
        <v>2018</v>
      </c>
      <c r="E9" s="4" t="s">
        <v>65</v>
      </c>
      <c r="F9" s="6">
        <v>18595</v>
      </c>
    </row>
    <row r="10" spans="1:6" ht="14.55" customHeight="1" x14ac:dyDescent="0.25">
      <c r="A10" s="4" t="s">
        <v>50</v>
      </c>
      <c r="B10" s="4" t="s">
        <v>56</v>
      </c>
      <c r="C10" s="4" t="s">
        <v>51</v>
      </c>
      <c r="D10" s="4">
        <v>2018</v>
      </c>
      <c r="E10" s="4" t="s">
        <v>66</v>
      </c>
      <c r="F10" s="6">
        <v>26573</v>
      </c>
    </row>
    <row r="11" spans="1:6" ht="14.55" customHeight="1" x14ac:dyDescent="0.25">
      <c r="A11" s="4" t="s">
        <v>50</v>
      </c>
      <c r="B11" s="4" t="s">
        <v>56</v>
      </c>
      <c r="C11" s="4" t="s">
        <v>51</v>
      </c>
      <c r="D11" s="4">
        <v>2018</v>
      </c>
      <c r="E11" s="4" t="s">
        <v>67</v>
      </c>
      <c r="F11" s="6">
        <v>10985</v>
      </c>
    </row>
    <row r="12" spans="1:6" ht="14.55" customHeight="1" x14ac:dyDescent="0.25">
      <c r="A12" s="4" t="s">
        <v>50</v>
      </c>
      <c r="B12" s="4" t="s">
        <v>56</v>
      </c>
      <c r="C12" s="4" t="s">
        <v>51</v>
      </c>
      <c r="D12" s="4">
        <v>2018</v>
      </c>
      <c r="E12" s="4" t="s">
        <v>68</v>
      </c>
      <c r="F12" s="6">
        <v>10538</v>
      </c>
    </row>
    <row r="13" spans="1:6" ht="14.55" customHeight="1" x14ac:dyDescent="0.25">
      <c r="A13" s="4" t="s">
        <v>50</v>
      </c>
      <c r="B13" s="4" t="s">
        <v>56</v>
      </c>
      <c r="C13" s="4" t="s">
        <v>51</v>
      </c>
      <c r="D13" s="4">
        <v>2018</v>
      </c>
      <c r="E13" s="4" t="s">
        <v>69</v>
      </c>
      <c r="F13" s="6">
        <v>9059</v>
      </c>
    </row>
    <row r="14" spans="1:6" ht="14.55" customHeight="1" x14ac:dyDescent="0.25">
      <c r="A14" s="4" t="s">
        <v>50</v>
      </c>
      <c r="B14" s="4" t="s">
        <v>56</v>
      </c>
      <c r="C14" s="4" t="s">
        <v>51</v>
      </c>
      <c r="D14" s="4">
        <v>2018</v>
      </c>
      <c r="E14" s="4" t="s">
        <v>70</v>
      </c>
      <c r="F14" s="6">
        <v>8798</v>
      </c>
    </row>
    <row r="15" spans="1:6" ht="14.55" customHeight="1" x14ac:dyDescent="0.25">
      <c r="A15" s="4" t="s">
        <v>50</v>
      </c>
      <c r="B15" s="4" t="s">
        <v>56</v>
      </c>
      <c r="C15" s="4" t="s">
        <v>51</v>
      </c>
      <c r="D15" s="4">
        <v>2018</v>
      </c>
      <c r="E15" s="4" t="s">
        <v>71</v>
      </c>
      <c r="F15" s="6">
        <v>13096</v>
      </c>
    </row>
    <row r="16" spans="1:6" ht="14.55" customHeight="1" x14ac:dyDescent="0.25">
      <c r="A16" s="4" t="s">
        <v>50</v>
      </c>
      <c r="B16" s="4" t="s">
        <v>56</v>
      </c>
      <c r="C16" s="4" t="s">
        <v>51</v>
      </c>
      <c r="D16" s="4">
        <v>2018</v>
      </c>
      <c r="E16" s="4" t="s">
        <v>72</v>
      </c>
      <c r="F16" s="6">
        <v>18367</v>
      </c>
    </row>
    <row r="17" spans="1:6" ht="14.55" customHeight="1" x14ac:dyDescent="0.25">
      <c r="A17" s="4" t="s">
        <v>50</v>
      </c>
      <c r="B17" s="4" t="s">
        <v>56</v>
      </c>
      <c r="C17" s="4" t="s">
        <v>51</v>
      </c>
      <c r="D17" s="4">
        <v>2018</v>
      </c>
      <c r="E17" s="4" t="s">
        <v>73</v>
      </c>
      <c r="F17" s="6">
        <v>21952</v>
      </c>
    </row>
    <row r="18" spans="1:6" ht="14.55" customHeight="1" x14ac:dyDescent="0.25">
      <c r="A18" s="4" t="s">
        <v>50</v>
      </c>
      <c r="B18" s="4" t="s">
        <v>56</v>
      </c>
      <c r="C18" s="4" t="s">
        <v>51</v>
      </c>
      <c r="D18" s="4">
        <v>2018</v>
      </c>
      <c r="E18" s="4" t="s">
        <v>74</v>
      </c>
      <c r="F18" s="6">
        <v>21149</v>
      </c>
    </row>
    <row r="19" spans="1:6" ht="14.55" customHeight="1" x14ac:dyDescent="0.25">
      <c r="A19" s="4" t="s">
        <v>50</v>
      </c>
      <c r="B19" s="4" t="s">
        <v>56</v>
      </c>
      <c r="C19" s="4" t="s">
        <v>51</v>
      </c>
      <c r="D19" s="4">
        <v>2018</v>
      </c>
      <c r="E19" s="4" t="s">
        <v>75</v>
      </c>
      <c r="F19" s="6">
        <v>29677</v>
      </c>
    </row>
    <row r="20" spans="1:6" ht="14.55" customHeight="1" x14ac:dyDescent="0.25">
      <c r="A20" s="4" t="s">
        <v>50</v>
      </c>
      <c r="B20" s="4" t="s">
        <v>56</v>
      </c>
      <c r="C20" s="4" t="s">
        <v>51</v>
      </c>
      <c r="D20" s="4">
        <v>2018</v>
      </c>
      <c r="E20" s="4" t="s">
        <v>76</v>
      </c>
      <c r="F20" s="6">
        <v>462</v>
      </c>
    </row>
    <row r="21" spans="1:6" ht="14.55" customHeight="1" x14ac:dyDescent="0.25">
      <c r="A21" s="4" t="s">
        <v>50</v>
      </c>
      <c r="B21" s="4" t="s">
        <v>56</v>
      </c>
      <c r="C21" s="4" t="s">
        <v>51</v>
      </c>
      <c r="D21" s="4">
        <v>2019</v>
      </c>
      <c r="E21" s="4" t="s">
        <v>65</v>
      </c>
      <c r="F21" s="6">
        <v>15818</v>
      </c>
    </row>
    <row r="22" spans="1:6" ht="14.55" customHeight="1" x14ac:dyDescent="0.25">
      <c r="A22" s="4" t="s">
        <v>50</v>
      </c>
      <c r="B22" s="4" t="s">
        <v>56</v>
      </c>
      <c r="C22" s="4" t="s">
        <v>51</v>
      </c>
      <c r="D22" s="4">
        <v>2019</v>
      </c>
      <c r="E22" s="4" t="s">
        <v>66</v>
      </c>
      <c r="F22" s="6">
        <v>23364</v>
      </c>
    </row>
    <row r="23" spans="1:6" ht="14.55" customHeight="1" x14ac:dyDescent="0.25">
      <c r="A23" s="4" t="s">
        <v>50</v>
      </c>
      <c r="B23" s="4" t="s">
        <v>56</v>
      </c>
      <c r="C23" s="4" t="s">
        <v>51</v>
      </c>
      <c r="D23" s="4">
        <v>2019</v>
      </c>
      <c r="E23" s="4" t="s">
        <v>67</v>
      </c>
      <c r="F23" s="6">
        <v>9142</v>
      </c>
    </row>
    <row r="24" spans="1:6" ht="14.55" customHeight="1" x14ac:dyDescent="0.25">
      <c r="A24" s="4" t="s">
        <v>50</v>
      </c>
      <c r="B24" s="4" t="s">
        <v>56</v>
      </c>
      <c r="C24" s="4" t="s">
        <v>51</v>
      </c>
      <c r="D24" s="4">
        <v>2019</v>
      </c>
      <c r="E24" s="4" t="s">
        <v>68</v>
      </c>
      <c r="F24" s="6">
        <v>8180</v>
      </c>
    </row>
    <row r="25" spans="1:6" ht="14.55" customHeight="1" x14ac:dyDescent="0.25">
      <c r="A25" s="4" t="s">
        <v>50</v>
      </c>
      <c r="B25" s="4" t="s">
        <v>56</v>
      </c>
      <c r="C25" s="4" t="s">
        <v>51</v>
      </c>
      <c r="D25" s="4">
        <v>2019</v>
      </c>
      <c r="E25" s="4" t="s">
        <v>69</v>
      </c>
      <c r="F25" s="6">
        <v>7312</v>
      </c>
    </row>
    <row r="26" spans="1:6" ht="14.55" customHeight="1" x14ac:dyDescent="0.25">
      <c r="A26" s="4" t="s">
        <v>50</v>
      </c>
      <c r="B26" s="4" t="s">
        <v>56</v>
      </c>
      <c r="C26" s="4" t="s">
        <v>51</v>
      </c>
      <c r="D26" s="4">
        <v>2019</v>
      </c>
      <c r="E26" s="4" t="s">
        <v>70</v>
      </c>
      <c r="F26" s="6">
        <v>6819</v>
      </c>
    </row>
    <row r="27" spans="1:6" ht="14.55" customHeight="1" x14ac:dyDescent="0.25">
      <c r="A27" s="4" t="s">
        <v>50</v>
      </c>
      <c r="B27" s="4" t="s">
        <v>56</v>
      </c>
      <c r="C27" s="4" t="s">
        <v>51</v>
      </c>
      <c r="D27" s="4">
        <v>2019</v>
      </c>
      <c r="E27" s="4" t="s">
        <v>71</v>
      </c>
      <c r="F27" s="6">
        <v>9605</v>
      </c>
    </row>
    <row r="28" spans="1:6" ht="14.55" customHeight="1" x14ac:dyDescent="0.25">
      <c r="A28" s="4" t="s">
        <v>50</v>
      </c>
      <c r="B28" s="4" t="s">
        <v>56</v>
      </c>
      <c r="C28" s="4" t="s">
        <v>51</v>
      </c>
      <c r="D28" s="4">
        <v>2019</v>
      </c>
      <c r="E28" s="4" t="s">
        <v>72</v>
      </c>
      <c r="F28" s="6">
        <v>13385</v>
      </c>
    </row>
    <row r="29" spans="1:6" ht="14.55" customHeight="1" x14ac:dyDescent="0.25">
      <c r="A29" s="4" t="s">
        <v>50</v>
      </c>
      <c r="B29" s="4" t="s">
        <v>56</v>
      </c>
      <c r="C29" s="4" t="s">
        <v>51</v>
      </c>
      <c r="D29" s="4">
        <v>2019</v>
      </c>
      <c r="E29" s="4" t="s">
        <v>73</v>
      </c>
      <c r="F29" s="6">
        <v>16694</v>
      </c>
    </row>
    <row r="30" spans="1:6" ht="14.55" customHeight="1" x14ac:dyDescent="0.25">
      <c r="A30" s="4" t="s">
        <v>50</v>
      </c>
      <c r="B30" s="4" t="s">
        <v>56</v>
      </c>
      <c r="C30" s="4" t="s">
        <v>51</v>
      </c>
      <c r="D30" s="4">
        <v>2019</v>
      </c>
      <c r="E30" s="4" t="s">
        <v>74</v>
      </c>
      <c r="F30" s="6">
        <v>17630</v>
      </c>
    </row>
    <row r="31" spans="1:6" ht="14.55" customHeight="1" x14ac:dyDescent="0.25">
      <c r="A31" s="4" t="s">
        <v>50</v>
      </c>
      <c r="B31" s="4" t="s">
        <v>56</v>
      </c>
      <c r="C31" s="4" t="s">
        <v>51</v>
      </c>
      <c r="D31" s="4">
        <v>2019</v>
      </c>
      <c r="E31" s="4" t="s">
        <v>75</v>
      </c>
      <c r="F31" s="6">
        <v>29888</v>
      </c>
    </row>
    <row r="32" spans="1:6" ht="14.55" customHeight="1" x14ac:dyDescent="0.25">
      <c r="A32" s="4" t="s">
        <v>50</v>
      </c>
      <c r="B32" s="4" t="s">
        <v>56</v>
      </c>
      <c r="C32" s="4" t="s">
        <v>51</v>
      </c>
      <c r="D32" s="4">
        <v>2019</v>
      </c>
      <c r="E32" s="4" t="s">
        <v>76</v>
      </c>
      <c r="F32" s="6">
        <v>615</v>
      </c>
    </row>
    <row r="33" spans="1:6" ht="14.55" customHeight="1" x14ac:dyDescent="0.25">
      <c r="A33" s="4" t="s">
        <v>50</v>
      </c>
      <c r="B33" s="4" t="s">
        <v>56</v>
      </c>
      <c r="C33" s="4" t="s">
        <v>51</v>
      </c>
      <c r="D33" s="4">
        <v>2020</v>
      </c>
      <c r="E33" s="4" t="s">
        <v>65</v>
      </c>
      <c r="F33" s="6">
        <v>10850</v>
      </c>
    </row>
    <row r="34" spans="1:6" ht="14.55" customHeight="1" x14ac:dyDescent="0.25">
      <c r="A34" s="4" t="s">
        <v>50</v>
      </c>
      <c r="B34" s="4" t="s">
        <v>56</v>
      </c>
      <c r="C34" s="4" t="s">
        <v>51</v>
      </c>
      <c r="D34" s="4">
        <v>2020</v>
      </c>
      <c r="E34" s="4" t="s">
        <v>66</v>
      </c>
      <c r="F34" s="6">
        <v>17587</v>
      </c>
    </row>
    <row r="35" spans="1:6" ht="14.55" customHeight="1" x14ac:dyDescent="0.25">
      <c r="A35" s="4" t="s">
        <v>50</v>
      </c>
      <c r="B35" s="4" t="s">
        <v>56</v>
      </c>
      <c r="C35" s="4" t="s">
        <v>51</v>
      </c>
      <c r="D35" s="4">
        <v>2020</v>
      </c>
      <c r="E35" s="4" t="s">
        <v>67</v>
      </c>
      <c r="F35" s="6">
        <v>7149</v>
      </c>
    </row>
    <row r="36" spans="1:6" ht="14.55" customHeight="1" x14ac:dyDescent="0.25">
      <c r="A36" s="4" t="s">
        <v>50</v>
      </c>
      <c r="B36" s="4" t="s">
        <v>56</v>
      </c>
      <c r="C36" s="4" t="s">
        <v>51</v>
      </c>
      <c r="D36" s="4">
        <v>2020</v>
      </c>
      <c r="E36" s="4" t="s">
        <v>68</v>
      </c>
      <c r="F36" s="6">
        <v>6360</v>
      </c>
    </row>
    <row r="37" spans="1:6" ht="14.55" customHeight="1" x14ac:dyDescent="0.25">
      <c r="A37" s="4" t="s">
        <v>50</v>
      </c>
      <c r="B37" s="4" t="s">
        <v>56</v>
      </c>
      <c r="C37" s="4" t="s">
        <v>51</v>
      </c>
      <c r="D37" s="4">
        <v>2020</v>
      </c>
      <c r="E37" s="4" t="s">
        <v>69</v>
      </c>
      <c r="F37" s="6">
        <v>5402</v>
      </c>
    </row>
    <row r="38" spans="1:6" ht="14.55" customHeight="1" x14ac:dyDescent="0.25">
      <c r="A38" s="4" t="s">
        <v>50</v>
      </c>
      <c r="B38" s="4" t="s">
        <v>56</v>
      </c>
      <c r="C38" s="4" t="s">
        <v>51</v>
      </c>
      <c r="D38" s="4">
        <v>2020</v>
      </c>
      <c r="E38" s="4" t="s">
        <v>70</v>
      </c>
      <c r="F38" s="6">
        <v>5003</v>
      </c>
    </row>
    <row r="39" spans="1:6" ht="14.55" customHeight="1" x14ac:dyDescent="0.25">
      <c r="A39" s="4" t="s">
        <v>50</v>
      </c>
      <c r="B39" s="4" t="s">
        <v>56</v>
      </c>
      <c r="C39" s="4" t="s">
        <v>51</v>
      </c>
      <c r="D39" s="4">
        <v>2020</v>
      </c>
      <c r="E39" s="4" t="s">
        <v>71</v>
      </c>
      <c r="F39" s="6">
        <v>6225</v>
      </c>
    </row>
    <row r="40" spans="1:6" ht="14.55" customHeight="1" x14ac:dyDescent="0.25">
      <c r="A40" s="4" t="s">
        <v>50</v>
      </c>
      <c r="B40" s="4" t="s">
        <v>56</v>
      </c>
      <c r="C40" s="4" t="s">
        <v>51</v>
      </c>
      <c r="D40" s="4">
        <v>2020</v>
      </c>
      <c r="E40" s="4" t="s">
        <v>72</v>
      </c>
      <c r="F40" s="6">
        <v>8879</v>
      </c>
    </row>
    <row r="41" spans="1:6" ht="14.55" customHeight="1" x14ac:dyDescent="0.25">
      <c r="A41" s="4" t="s">
        <v>50</v>
      </c>
      <c r="B41" s="4" t="s">
        <v>56</v>
      </c>
      <c r="C41" s="4" t="s">
        <v>51</v>
      </c>
      <c r="D41" s="4">
        <v>2020</v>
      </c>
      <c r="E41" s="4" t="s">
        <v>73</v>
      </c>
      <c r="F41" s="6">
        <v>11177</v>
      </c>
    </row>
    <row r="42" spans="1:6" ht="14.55" customHeight="1" x14ac:dyDescent="0.25">
      <c r="A42" s="4" t="s">
        <v>50</v>
      </c>
      <c r="B42" s="4" t="s">
        <v>56</v>
      </c>
      <c r="C42" s="4" t="s">
        <v>51</v>
      </c>
      <c r="D42" s="4">
        <v>2020</v>
      </c>
      <c r="E42" s="4" t="s">
        <v>74</v>
      </c>
      <c r="F42" s="6">
        <v>12163</v>
      </c>
    </row>
    <row r="43" spans="1:6" ht="14.55" customHeight="1" x14ac:dyDescent="0.25">
      <c r="A43" s="4" t="s">
        <v>50</v>
      </c>
      <c r="B43" s="4" t="s">
        <v>56</v>
      </c>
      <c r="C43" s="4" t="s">
        <v>51</v>
      </c>
      <c r="D43" s="4">
        <v>2020</v>
      </c>
      <c r="E43" s="4" t="s">
        <v>75</v>
      </c>
      <c r="F43" s="6">
        <v>22238</v>
      </c>
    </row>
    <row r="44" spans="1:6" ht="14.55" customHeight="1" x14ac:dyDescent="0.25">
      <c r="A44" s="4" t="s">
        <v>50</v>
      </c>
      <c r="B44" s="4" t="s">
        <v>56</v>
      </c>
      <c r="C44" s="4" t="s">
        <v>51</v>
      </c>
      <c r="D44" s="4">
        <v>2020</v>
      </c>
      <c r="E44" s="4" t="s">
        <v>76</v>
      </c>
      <c r="F44" s="6">
        <v>384</v>
      </c>
    </row>
    <row r="45" spans="1:6" ht="14.55" customHeight="1" x14ac:dyDescent="0.25">
      <c r="A45" s="4" t="s">
        <v>50</v>
      </c>
      <c r="B45" s="4" t="s">
        <v>56</v>
      </c>
      <c r="C45" s="4" t="s">
        <v>51</v>
      </c>
      <c r="D45" s="4">
        <v>2021</v>
      </c>
      <c r="E45" s="4" t="s">
        <v>65</v>
      </c>
      <c r="F45" s="6">
        <v>13686</v>
      </c>
    </row>
    <row r="46" spans="1:6" ht="14.55" customHeight="1" x14ac:dyDescent="0.25">
      <c r="A46" s="4" t="s">
        <v>50</v>
      </c>
      <c r="B46" s="4" t="s">
        <v>56</v>
      </c>
      <c r="C46" s="4" t="s">
        <v>51</v>
      </c>
      <c r="D46" s="4">
        <v>2021</v>
      </c>
      <c r="E46" s="4" t="s">
        <v>66</v>
      </c>
      <c r="F46" s="6">
        <v>23664</v>
      </c>
    </row>
    <row r="47" spans="1:6" ht="14.55" customHeight="1" x14ac:dyDescent="0.25">
      <c r="A47" s="4" t="s">
        <v>50</v>
      </c>
      <c r="B47" s="4" t="s">
        <v>56</v>
      </c>
      <c r="C47" s="4" t="s">
        <v>51</v>
      </c>
      <c r="D47" s="4">
        <v>2021</v>
      </c>
      <c r="E47" s="4" t="s">
        <v>67</v>
      </c>
      <c r="F47" s="6">
        <v>12585</v>
      </c>
    </row>
    <row r="48" spans="1:6" ht="14.55" customHeight="1" x14ac:dyDescent="0.25">
      <c r="A48" s="4" t="s">
        <v>50</v>
      </c>
      <c r="B48" s="4" t="s">
        <v>56</v>
      </c>
      <c r="C48" s="4" t="s">
        <v>51</v>
      </c>
      <c r="D48" s="4">
        <v>2021</v>
      </c>
      <c r="E48" s="4" t="s">
        <v>68</v>
      </c>
      <c r="F48" s="6">
        <v>8978</v>
      </c>
    </row>
    <row r="49" spans="1:6" ht="14.55" customHeight="1" x14ac:dyDescent="0.25">
      <c r="A49" s="4" t="s">
        <v>50</v>
      </c>
      <c r="B49" s="4" t="s">
        <v>56</v>
      </c>
      <c r="C49" s="4" t="s">
        <v>51</v>
      </c>
      <c r="D49" s="4">
        <v>2021</v>
      </c>
      <c r="E49" s="4" t="s">
        <v>69</v>
      </c>
      <c r="F49" s="6">
        <v>7101</v>
      </c>
    </row>
    <row r="50" spans="1:6" ht="14.55" customHeight="1" x14ac:dyDescent="0.25">
      <c r="A50" s="4" t="s">
        <v>50</v>
      </c>
      <c r="B50" s="4" t="s">
        <v>56</v>
      </c>
      <c r="C50" s="4" t="s">
        <v>51</v>
      </c>
      <c r="D50" s="4">
        <v>2021</v>
      </c>
      <c r="E50" s="4" t="s">
        <v>70</v>
      </c>
      <c r="F50" s="6">
        <v>5679</v>
      </c>
    </row>
    <row r="51" spans="1:6" ht="14.55" customHeight="1" x14ac:dyDescent="0.25">
      <c r="A51" s="4" t="s">
        <v>50</v>
      </c>
      <c r="B51" s="4" t="s">
        <v>56</v>
      </c>
      <c r="C51" s="4" t="s">
        <v>51</v>
      </c>
      <c r="D51" s="4">
        <v>2021</v>
      </c>
      <c r="E51" s="4" t="s">
        <v>71</v>
      </c>
      <c r="F51" s="6">
        <v>5786</v>
      </c>
    </row>
    <row r="52" spans="1:6" ht="14.55" customHeight="1" x14ac:dyDescent="0.25">
      <c r="A52" s="4" t="s">
        <v>50</v>
      </c>
      <c r="B52" s="4" t="s">
        <v>56</v>
      </c>
      <c r="C52" s="4" t="s">
        <v>51</v>
      </c>
      <c r="D52" s="4">
        <v>2021</v>
      </c>
      <c r="E52" s="4" t="s">
        <v>72</v>
      </c>
      <c r="F52" s="6">
        <v>7541</v>
      </c>
    </row>
    <row r="53" spans="1:6" ht="14.55" customHeight="1" x14ac:dyDescent="0.25">
      <c r="A53" s="4" t="s">
        <v>50</v>
      </c>
      <c r="B53" s="4" t="s">
        <v>56</v>
      </c>
      <c r="C53" s="4" t="s">
        <v>51</v>
      </c>
      <c r="D53" s="4">
        <v>2021</v>
      </c>
      <c r="E53" s="4" t="s">
        <v>73</v>
      </c>
      <c r="F53" s="6">
        <v>9542</v>
      </c>
    </row>
    <row r="54" spans="1:6" ht="14.55" customHeight="1" x14ac:dyDescent="0.25">
      <c r="A54" s="4" t="s">
        <v>50</v>
      </c>
      <c r="B54" s="4" t="s">
        <v>56</v>
      </c>
      <c r="C54" s="4" t="s">
        <v>51</v>
      </c>
      <c r="D54" s="4">
        <v>2021</v>
      </c>
      <c r="E54" s="4" t="s">
        <v>74</v>
      </c>
      <c r="F54" s="6">
        <v>10874</v>
      </c>
    </row>
    <row r="55" spans="1:6" ht="14.55" customHeight="1" x14ac:dyDescent="0.25">
      <c r="A55" s="4" t="s">
        <v>50</v>
      </c>
      <c r="B55" s="4" t="s">
        <v>56</v>
      </c>
      <c r="C55" s="4" t="s">
        <v>51</v>
      </c>
      <c r="D55" s="4">
        <v>2021</v>
      </c>
      <c r="E55" s="4" t="s">
        <v>75</v>
      </c>
      <c r="F55" s="6">
        <v>23990</v>
      </c>
    </row>
    <row r="56" spans="1:6" ht="14.55" customHeight="1" x14ac:dyDescent="0.25">
      <c r="A56" s="4" t="s">
        <v>50</v>
      </c>
      <c r="B56" s="4" t="s">
        <v>56</v>
      </c>
      <c r="C56" s="4" t="s">
        <v>51</v>
      </c>
      <c r="D56" s="4">
        <v>2021</v>
      </c>
      <c r="E56" s="4" t="s">
        <v>76</v>
      </c>
      <c r="F56" s="6">
        <v>306</v>
      </c>
    </row>
    <row r="57" spans="1:6" ht="14.55" customHeight="1" x14ac:dyDescent="0.25">
      <c r="A57" s="4" t="s">
        <v>50</v>
      </c>
      <c r="B57" s="4" t="s">
        <v>56</v>
      </c>
      <c r="C57" s="4" t="s">
        <v>51</v>
      </c>
      <c r="D57" s="4">
        <v>2022</v>
      </c>
      <c r="E57" s="4" t="s">
        <v>65</v>
      </c>
      <c r="F57" s="6">
        <v>17505</v>
      </c>
    </row>
    <row r="58" spans="1:6" ht="14.55" customHeight="1" x14ac:dyDescent="0.25">
      <c r="A58" s="4" t="s">
        <v>50</v>
      </c>
      <c r="B58" s="4" t="s">
        <v>56</v>
      </c>
      <c r="C58" s="4" t="s">
        <v>51</v>
      </c>
      <c r="D58" s="4">
        <v>2022</v>
      </c>
      <c r="E58" s="4" t="s">
        <v>66</v>
      </c>
      <c r="F58" s="6">
        <v>28517</v>
      </c>
    </row>
    <row r="59" spans="1:6" ht="14.55" customHeight="1" x14ac:dyDescent="0.25">
      <c r="A59" s="4" t="s">
        <v>50</v>
      </c>
      <c r="B59" s="4" t="s">
        <v>56</v>
      </c>
      <c r="C59" s="4" t="s">
        <v>51</v>
      </c>
      <c r="D59" s="4">
        <v>2022</v>
      </c>
      <c r="E59" s="4" t="s">
        <v>67</v>
      </c>
      <c r="F59" s="6">
        <v>14217</v>
      </c>
    </row>
    <row r="60" spans="1:6" ht="14.55" customHeight="1" x14ac:dyDescent="0.25">
      <c r="A60" s="4" t="s">
        <v>50</v>
      </c>
      <c r="B60" s="4" t="s">
        <v>56</v>
      </c>
      <c r="C60" s="4" t="s">
        <v>51</v>
      </c>
      <c r="D60" s="4">
        <v>2022</v>
      </c>
      <c r="E60" s="4" t="s">
        <v>68</v>
      </c>
      <c r="F60" s="6">
        <v>10210</v>
      </c>
    </row>
    <row r="61" spans="1:6" ht="14.55" customHeight="1" x14ac:dyDescent="0.25">
      <c r="A61" s="4" t="s">
        <v>50</v>
      </c>
      <c r="B61" s="4" t="s">
        <v>56</v>
      </c>
      <c r="C61" s="4" t="s">
        <v>51</v>
      </c>
      <c r="D61" s="4">
        <v>2022</v>
      </c>
      <c r="E61" s="4" t="s">
        <v>69</v>
      </c>
      <c r="F61" s="6">
        <v>8321</v>
      </c>
    </row>
    <row r="62" spans="1:6" ht="14.55" customHeight="1" x14ac:dyDescent="0.25">
      <c r="A62" s="4" t="s">
        <v>50</v>
      </c>
      <c r="B62" s="4" t="s">
        <v>56</v>
      </c>
      <c r="C62" s="4" t="s">
        <v>51</v>
      </c>
      <c r="D62" s="4">
        <v>2022</v>
      </c>
      <c r="E62" s="4" t="s">
        <v>70</v>
      </c>
      <c r="F62" s="6">
        <v>6640</v>
      </c>
    </row>
    <row r="63" spans="1:6" ht="14.55" customHeight="1" x14ac:dyDescent="0.25">
      <c r="A63" s="4" t="s">
        <v>50</v>
      </c>
      <c r="B63" s="4" t="s">
        <v>56</v>
      </c>
      <c r="C63" s="4" t="s">
        <v>51</v>
      </c>
      <c r="D63" s="4">
        <v>2022</v>
      </c>
      <c r="E63" s="4" t="s">
        <v>71</v>
      </c>
      <c r="F63" s="6">
        <v>5999</v>
      </c>
    </row>
    <row r="64" spans="1:6" ht="14.55" customHeight="1" x14ac:dyDescent="0.25">
      <c r="A64" s="4" t="s">
        <v>50</v>
      </c>
      <c r="B64" s="4" t="s">
        <v>56</v>
      </c>
      <c r="C64" s="4" t="s">
        <v>51</v>
      </c>
      <c r="D64" s="4">
        <v>2022</v>
      </c>
      <c r="E64" s="4" t="s">
        <v>72</v>
      </c>
      <c r="F64" s="6">
        <v>7588</v>
      </c>
    </row>
    <row r="65" spans="1:6" ht="14.55" customHeight="1" x14ac:dyDescent="0.25">
      <c r="A65" s="4" t="s">
        <v>50</v>
      </c>
      <c r="B65" s="4" t="s">
        <v>56</v>
      </c>
      <c r="C65" s="4" t="s">
        <v>51</v>
      </c>
      <c r="D65" s="4">
        <v>2022</v>
      </c>
      <c r="E65" s="4" t="s">
        <v>73</v>
      </c>
      <c r="F65" s="6">
        <v>9378</v>
      </c>
    </row>
    <row r="66" spans="1:6" ht="14.55" customHeight="1" x14ac:dyDescent="0.25">
      <c r="A66" s="4" t="s">
        <v>50</v>
      </c>
      <c r="B66" s="4" t="s">
        <v>56</v>
      </c>
      <c r="C66" s="4" t="s">
        <v>51</v>
      </c>
      <c r="D66" s="4">
        <v>2022</v>
      </c>
      <c r="E66" s="4" t="s">
        <v>74</v>
      </c>
      <c r="F66" s="6">
        <v>10447</v>
      </c>
    </row>
    <row r="67" spans="1:6" ht="14.55" customHeight="1" x14ac:dyDescent="0.25">
      <c r="A67" s="4" t="s">
        <v>50</v>
      </c>
      <c r="B67" s="4" t="s">
        <v>56</v>
      </c>
      <c r="C67" s="4" t="s">
        <v>51</v>
      </c>
      <c r="D67" s="4">
        <v>2022</v>
      </c>
      <c r="E67" s="4" t="s">
        <v>75</v>
      </c>
      <c r="F67" s="6">
        <v>29173</v>
      </c>
    </row>
    <row r="68" spans="1:6" ht="14.55" customHeight="1" x14ac:dyDescent="0.25">
      <c r="A68" s="4" t="s">
        <v>50</v>
      </c>
      <c r="B68" s="4" t="s">
        <v>56</v>
      </c>
      <c r="C68" s="4" t="s">
        <v>51</v>
      </c>
      <c r="D68" s="4">
        <v>2022</v>
      </c>
      <c r="E68" s="4" t="s">
        <v>76</v>
      </c>
      <c r="F68" s="6">
        <v>310</v>
      </c>
    </row>
    <row r="69" spans="1:6" ht="14.55" customHeight="1" x14ac:dyDescent="0.25">
      <c r="A69" s="4" t="s">
        <v>50</v>
      </c>
      <c r="B69" s="4" t="s">
        <v>56</v>
      </c>
      <c r="C69" s="4" t="s">
        <v>51</v>
      </c>
      <c r="D69" s="4">
        <v>2023</v>
      </c>
      <c r="E69" s="4" t="s">
        <v>65</v>
      </c>
      <c r="F69" s="6">
        <v>19285</v>
      </c>
    </row>
    <row r="70" spans="1:6" ht="14.55" customHeight="1" x14ac:dyDescent="0.25">
      <c r="A70" s="4" t="s">
        <v>50</v>
      </c>
      <c r="B70" s="4" t="s">
        <v>56</v>
      </c>
      <c r="C70" s="4" t="s">
        <v>51</v>
      </c>
      <c r="D70" s="4">
        <v>2023</v>
      </c>
      <c r="E70" s="4" t="s">
        <v>66</v>
      </c>
      <c r="F70" s="6">
        <v>29755</v>
      </c>
    </row>
    <row r="71" spans="1:6" ht="14.55" customHeight="1" x14ac:dyDescent="0.25">
      <c r="A71" s="4" t="s">
        <v>50</v>
      </c>
      <c r="B71" s="4" t="s">
        <v>56</v>
      </c>
      <c r="C71" s="4" t="s">
        <v>51</v>
      </c>
      <c r="D71" s="4">
        <v>2023</v>
      </c>
      <c r="E71" s="4" t="s">
        <v>67</v>
      </c>
      <c r="F71" s="6">
        <v>15207</v>
      </c>
    </row>
    <row r="72" spans="1:6" ht="14.55" customHeight="1" x14ac:dyDescent="0.25">
      <c r="A72" s="4" t="s">
        <v>50</v>
      </c>
      <c r="B72" s="4" t="s">
        <v>56</v>
      </c>
      <c r="C72" s="4" t="s">
        <v>51</v>
      </c>
      <c r="D72" s="4">
        <v>2023</v>
      </c>
      <c r="E72" s="4" t="s">
        <v>68</v>
      </c>
      <c r="F72" s="6">
        <v>11485</v>
      </c>
    </row>
    <row r="73" spans="1:6" ht="14.55" customHeight="1" x14ac:dyDescent="0.25">
      <c r="A73" s="4" t="s">
        <v>50</v>
      </c>
      <c r="B73" s="4" t="s">
        <v>56</v>
      </c>
      <c r="C73" s="4" t="s">
        <v>51</v>
      </c>
      <c r="D73" s="4">
        <v>2023</v>
      </c>
      <c r="E73" s="4" t="s">
        <v>69</v>
      </c>
      <c r="F73" s="6">
        <v>9611</v>
      </c>
    </row>
    <row r="74" spans="1:6" ht="14.55" customHeight="1" x14ac:dyDescent="0.25">
      <c r="A74" s="4" t="s">
        <v>50</v>
      </c>
      <c r="B74" s="4" t="s">
        <v>56</v>
      </c>
      <c r="C74" s="4" t="s">
        <v>51</v>
      </c>
      <c r="D74" s="4">
        <v>2023</v>
      </c>
      <c r="E74" s="4" t="s">
        <v>70</v>
      </c>
      <c r="F74" s="6">
        <v>7837</v>
      </c>
    </row>
    <row r="75" spans="1:6" ht="14.55" customHeight="1" x14ac:dyDescent="0.25">
      <c r="A75" s="4" t="s">
        <v>50</v>
      </c>
      <c r="B75" s="4" t="s">
        <v>56</v>
      </c>
      <c r="C75" s="4" t="s">
        <v>51</v>
      </c>
      <c r="D75" s="4">
        <v>2023</v>
      </c>
      <c r="E75" s="4" t="s">
        <v>71</v>
      </c>
      <c r="F75" s="6">
        <v>6730</v>
      </c>
    </row>
    <row r="76" spans="1:6" ht="14.55" customHeight="1" x14ac:dyDescent="0.25">
      <c r="A76" s="4" t="s">
        <v>50</v>
      </c>
      <c r="B76" s="4" t="s">
        <v>56</v>
      </c>
      <c r="C76" s="4" t="s">
        <v>51</v>
      </c>
      <c r="D76" s="4">
        <v>2023</v>
      </c>
      <c r="E76" s="4" t="s">
        <v>72</v>
      </c>
      <c r="F76" s="6">
        <v>7904</v>
      </c>
    </row>
    <row r="77" spans="1:6" ht="14.55" customHeight="1" x14ac:dyDescent="0.25">
      <c r="A77" s="4" t="s">
        <v>50</v>
      </c>
      <c r="B77" s="4" t="s">
        <v>56</v>
      </c>
      <c r="C77" s="4" t="s">
        <v>51</v>
      </c>
      <c r="D77" s="4">
        <v>2023</v>
      </c>
      <c r="E77" s="4" t="s">
        <v>73</v>
      </c>
      <c r="F77" s="6">
        <v>9591</v>
      </c>
    </row>
    <row r="78" spans="1:6" ht="14.55" customHeight="1" x14ac:dyDescent="0.25">
      <c r="A78" s="4" t="s">
        <v>50</v>
      </c>
      <c r="B78" s="4" t="s">
        <v>56</v>
      </c>
      <c r="C78" s="4" t="s">
        <v>51</v>
      </c>
      <c r="D78" s="4">
        <v>2023</v>
      </c>
      <c r="E78" s="4" t="s">
        <v>74</v>
      </c>
      <c r="F78" s="6">
        <v>10261</v>
      </c>
    </row>
    <row r="79" spans="1:6" ht="14.55" customHeight="1" x14ac:dyDescent="0.25">
      <c r="A79" s="4" t="s">
        <v>50</v>
      </c>
      <c r="B79" s="4" t="s">
        <v>56</v>
      </c>
      <c r="C79" s="4" t="s">
        <v>51</v>
      </c>
      <c r="D79" s="4">
        <v>2023</v>
      </c>
      <c r="E79" s="4" t="s">
        <v>75</v>
      </c>
      <c r="F79" s="6">
        <v>30490</v>
      </c>
    </row>
    <row r="80" spans="1:6" ht="14.55" customHeight="1" x14ac:dyDescent="0.25">
      <c r="A80" s="4" t="s">
        <v>50</v>
      </c>
      <c r="B80" s="4" t="s">
        <v>56</v>
      </c>
      <c r="C80" s="4" t="s">
        <v>51</v>
      </c>
      <c r="D80" s="4">
        <v>2023</v>
      </c>
      <c r="E80" s="4" t="s">
        <v>76</v>
      </c>
      <c r="F80" s="6">
        <v>257</v>
      </c>
    </row>
    <row r="81" spans="1:6" ht="14.55" customHeight="1" x14ac:dyDescent="0.25">
      <c r="A81" s="4" t="s">
        <v>50</v>
      </c>
      <c r="B81" s="4" t="s">
        <v>56</v>
      </c>
      <c r="C81" s="4" t="s">
        <v>51</v>
      </c>
      <c r="D81" s="4">
        <v>2024</v>
      </c>
      <c r="E81" s="4" t="s">
        <v>65</v>
      </c>
      <c r="F81" s="6">
        <v>18694</v>
      </c>
    </row>
    <row r="82" spans="1:6" ht="14.55" customHeight="1" x14ac:dyDescent="0.25">
      <c r="A82" s="4" t="s">
        <v>50</v>
      </c>
      <c r="B82" s="4" t="s">
        <v>56</v>
      </c>
      <c r="C82" s="4" t="s">
        <v>51</v>
      </c>
      <c r="D82" s="4">
        <v>2024</v>
      </c>
      <c r="E82" s="4" t="s">
        <v>66</v>
      </c>
      <c r="F82" s="6">
        <v>28131</v>
      </c>
    </row>
    <row r="83" spans="1:6" ht="14.55" customHeight="1" x14ac:dyDescent="0.25">
      <c r="A83" s="4" t="s">
        <v>50</v>
      </c>
      <c r="B83" s="4" t="s">
        <v>56</v>
      </c>
      <c r="C83" s="4" t="s">
        <v>51</v>
      </c>
      <c r="D83" s="4">
        <v>2024</v>
      </c>
      <c r="E83" s="4" t="s">
        <v>67</v>
      </c>
      <c r="F83" s="6">
        <v>13590</v>
      </c>
    </row>
    <row r="84" spans="1:6" ht="14.55" customHeight="1" x14ac:dyDescent="0.25">
      <c r="A84" s="4" t="s">
        <v>50</v>
      </c>
      <c r="B84" s="4" t="s">
        <v>56</v>
      </c>
      <c r="C84" s="4" t="s">
        <v>51</v>
      </c>
      <c r="D84" s="4">
        <v>2024</v>
      </c>
      <c r="E84" s="4" t="s">
        <v>68</v>
      </c>
      <c r="F84" s="6">
        <v>10250</v>
      </c>
    </row>
    <row r="85" spans="1:6" ht="14.55" customHeight="1" x14ac:dyDescent="0.25">
      <c r="A85" s="4" t="s">
        <v>50</v>
      </c>
      <c r="B85" s="4" t="s">
        <v>56</v>
      </c>
      <c r="C85" s="4" t="s">
        <v>51</v>
      </c>
      <c r="D85" s="4">
        <v>2024</v>
      </c>
      <c r="E85" s="4" t="s">
        <v>69</v>
      </c>
      <c r="F85" s="6">
        <v>8802</v>
      </c>
    </row>
    <row r="86" spans="1:6" ht="14.55" customHeight="1" x14ac:dyDescent="0.25">
      <c r="A86" s="4" t="s">
        <v>50</v>
      </c>
      <c r="B86" s="4" t="s">
        <v>56</v>
      </c>
      <c r="C86" s="4" t="s">
        <v>51</v>
      </c>
      <c r="D86" s="4">
        <v>2024</v>
      </c>
      <c r="E86" s="4" t="s">
        <v>70</v>
      </c>
      <c r="F86" s="6">
        <v>7186</v>
      </c>
    </row>
    <row r="87" spans="1:6" ht="14.55" customHeight="1" x14ac:dyDescent="0.25">
      <c r="A87" s="4" t="s">
        <v>50</v>
      </c>
      <c r="B87" s="4" t="s">
        <v>56</v>
      </c>
      <c r="C87" s="4" t="s">
        <v>51</v>
      </c>
      <c r="D87" s="4">
        <v>2024</v>
      </c>
      <c r="E87" s="4" t="s">
        <v>71</v>
      </c>
      <c r="F87" s="6">
        <v>6217</v>
      </c>
    </row>
    <row r="88" spans="1:6" ht="14.55" customHeight="1" x14ac:dyDescent="0.25">
      <c r="A88" s="4" t="s">
        <v>50</v>
      </c>
      <c r="B88" s="4" t="s">
        <v>56</v>
      </c>
      <c r="C88" s="4" t="s">
        <v>51</v>
      </c>
      <c r="D88" s="4">
        <v>2024</v>
      </c>
      <c r="E88" s="4" t="s">
        <v>72</v>
      </c>
      <c r="F88" s="6">
        <v>7123</v>
      </c>
    </row>
    <row r="89" spans="1:6" ht="14.55" customHeight="1" x14ac:dyDescent="0.25">
      <c r="A89" s="4" t="s">
        <v>50</v>
      </c>
      <c r="B89" s="4" t="s">
        <v>56</v>
      </c>
      <c r="C89" s="4" t="s">
        <v>51</v>
      </c>
      <c r="D89" s="4">
        <v>2024</v>
      </c>
      <c r="E89" s="4" t="s">
        <v>73</v>
      </c>
      <c r="F89" s="6">
        <v>8621</v>
      </c>
    </row>
    <row r="90" spans="1:6" ht="14.55" customHeight="1" x14ac:dyDescent="0.25">
      <c r="A90" s="4" t="s">
        <v>50</v>
      </c>
      <c r="B90" s="4" t="s">
        <v>56</v>
      </c>
      <c r="C90" s="4" t="s">
        <v>51</v>
      </c>
      <c r="D90" s="4">
        <v>2024</v>
      </c>
      <c r="E90" s="4" t="s">
        <v>74</v>
      </c>
      <c r="F90" s="6">
        <v>9151</v>
      </c>
    </row>
    <row r="91" spans="1:6" ht="14.55" customHeight="1" x14ac:dyDescent="0.25">
      <c r="A91" s="4" t="s">
        <v>50</v>
      </c>
      <c r="B91" s="4" t="s">
        <v>56</v>
      </c>
      <c r="C91" s="4" t="s">
        <v>51</v>
      </c>
      <c r="D91" s="4">
        <v>2024</v>
      </c>
      <c r="E91" s="4" t="s">
        <v>75</v>
      </c>
      <c r="F91" s="6">
        <v>27000</v>
      </c>
    </row>
    <row r="92" spans="1:6" ht="14.55" customHeight="1" x14ac:dyDescent="0.25">
      <c r="A92" s="4" t="s">
        <v>50</v>
      </c>
      <c r="B92" s="4" t="s">
        <v>56</v>
      </c>
      <c r="C92" s="4" t="s">
        <v>51</v>
      </c>
      <c r="D92" s="4">
        <v>2024</v>
      </c>
      <c r="E92" s="4" t="s">
        <v>76</v>
      </c>
      <c r="F92" s="6">
        <v>129</v>
      </c>
    </row>
    <row r="93" spans="1:6" ht="14.55" customHeight="1" x14ac:dyDescent="0.25">
      <c r="A93" s="4" t="s">
        <v>50</v>
      </c>
      <c r="B93" s="4" t="s">
        <v>56</v>
      </c>
      <c r="C93" s="4" t="s">
        <v>51</v>
      </c>
      <c r="D93" s="4">
        <v>2025</v>
      </c>
      <c r="E93" s="4" t="s">
        <v>65</v>
      </c>
      <c r="F93" s="6">
        <v>23401</v>
      </c>
    </row>
    <row r="94" spans="1:6" ht="14.55" customHeight="1" x14ac:dyDescent="0.25">
      <c r="A94" s="4" t="s">
        <v>50</v>
      </c>
      <c r="B94" s="4" t="s">
        <v>56</v>
      </c>
      <c r="C94" s="4" t="s">
        <v>51</v>
      </c>
      <c r="D94" s="4">
        <v>2025</v>
      </c>
      <c r="E94" s="4" t="s">
        <v>66</v>
      </c>
      <c r="F94" s="6">
        <v>31207</v>
      </c>
    </row>
    <row r="95" spans="1:6" ht="14.55" customHeight="1" x14ac:dyDescent="0.25">
      <c r="A95" s="4" t="s">
        <v>50</v>
      </c>
      <c r="B95" s="4" t="s">
        <v>56</v>
      </c>
      <c r="C95" s="4" t="s">
        <v>51</v>
      </c>
      <c r="D95" s="4">
        <v>2025</v>
      </c>
      <c r="E95" s="4" t="s">
        <v>67</v>
      </c>
      <c r="F95" s="6">
        <v>14646</v>
      </c>
    </row>
    <row r="96" spans="1:6" ht="14.55" customHeight="1" x14ac:dyDescent="0.25">
      <c r="A96" s="4" t="s">
        <v>50</v>
      </c>
      <c r="B96" s="4" t="s">
        <v>56</v>
      </c>
      <c r="C96" s="4" t="s">
        <v>51</v>
      </c>
      <c r="D96" s="4">
        <v>2025</v>
      </c>
      <c r="E96" s="4" t="s">
        <v>68</v>
      </c>
      <c r="F96" s="6">
        <v>10220</v>
      </c>
    </row>
    <row r="97" spans="1:6" ht="14.55" customHeight="1" x14ac:dyDescent="0.25">
      <c r="A97" s="4" t="s">
        <v>50</v>
      </c>
      <c r="B97" s="4" t="s">
        <v>56</v>
      </c>
      <c r="C97" s="4" t="s">
        <v>51</v>
      </c>
      <c r="D97" s="4">
        <v>2025</v>
      </c>
      <c r="E97" s="4" t="s">
        <v>69</v>
      </c>
      <c r="F97" s="6">
        <v>8784</v>
      </c>
    </row>
    <row r="98" spans="1:6" ht="14.55" customHeight="1" x14ac:dyDescent="0.25">
      <c r="A98" s="4" t="s">
        <v>50</v>
      </c>
      <c r="B98" s="4" t="s">
        <v>56</v>
      </c>
      <c r="C98" s="4" t="s">
        <v>51</v>
      </c>
      <c r="D98" s="4">
        <v>2025</v>
      </c>
      <c r="E98" s="4" t="s">
        <v>70</v>
      </c>
      <c r="F98" s="6">
        <v>7157</v>
      </c>
    </row>
    <row r="99" spans="1:6" ht="14.55" customHeight="1" x14ac:dyDescent="0.25">
      <c r="A99" s="4" t="s">
        <v>50</v>
      </c>
      <c r="B99" s="4" t="s">
        <v>56</v>
      </c>
      <c r="C99" s="4" t="s">
        <v>51</v>
      </c>
      <c r="D99" s="4">
        <v>2025</v>
      </c>
      <c r="E99" s="4" t="s">
        <v>71</v>
      </c>
      <c r="F99" s="6">
        <v>6134</v>
      </c>
    </row>
    <row r="100" spans="1:6" ht="14.55" customHeight="1" x14ac:dyDescent="0.25">
      <c r="A100" s="4" t="s">
        <v>50</v>
      </c>
      <c r="B100" s="4" t="s">
        <v>56</v>
      </c>
      <c r="C100" s="4" t="s">
        <v>51</v>
      </c>
      <c r="D100" s="4">
        <v>2025</v>
      </c>
      <c r="E100" s="4" t="s">
        <v>72</v>
      </c>
      <c r="F100" s="6">
        <v>6579</v>
      </c>
    </row>
    <row r="101" spans="1:6" ht="14.55" customHeight="1" x14ac:dyDescent="0.25">
      <c r="A101" s="4" t="s">
        <v>50</v>
      </c>
      <c r="B101" s="4" t="s">
        <v>56</v>
      </c>
      <c r="C101" s="4" t="s">
        <v>51</v>
      </c>
      <c r="D101" s="4">
        <v>2025</v>
      </c>
      <c r="E101" s="4" t="s">
        <v>73</v>
      </c>
      <c r="F101" s="6">
        <v>8241</v>
      </c>
    </row>
    <row r="102" spans="1:6" ht="14.55" customHeight="1" x14ac:dyDescent="0.25">
      <c r="A102" s="4" t="s">
        <v>50</v>
      </c>
      <c r="B102" s="4" t="s">
        <v>56</v>
      </c>
      <c r="C102" s="4" t="s">
        <v>51</v>
      </c>
      <c r="D102" s="4">
        <v>2025</v>
      </c>
      <c r="E102" s="4" t="s">
        <v>74</v>
      </c>
      <c r="F102" s="6">
        <v>8435</v>
      </c>
    </row>
    <row r="103" spans="1:6" ht="14.55" customHeight="1" x14ac:dyDescent="0.25">
      <c r="A103" s="4" t="s">
        <v>50</v>
      </c>
      <c r="B103" s="4" t="s">
        <v>56</v>
      </c>
      <c r="C103" s="4" t="s">
        <v>51</v>
      </c>
      <c r="D103" s="4">
        <v>2025</v>
      </c>
      <c r="E103" s="4" t="s">
        <v>75</v>
      </c>
      <c r="F103" s="6">
        <v>28332</v>
      </c>
    </row>
    <row r="104" spans="1:6" ht="14.55" customHeight="1" x14ac:dyDescent="0.25">
      <c r="A104" s="4" t="s">
        <v>50</v>
      </c>
      <c r="B104" s="4" t="s">
        <v>56</v>
      </c>
      <c r="C104" s="4" t="s">
        <v>51</v>
      </c>
      <c r="D104" s="4">
        <v>2025</v>
      </c>
      <c r="E104" s="4" t="s">
        <v>76</v>
      </c>
      <c r="F104" s="6">
        <v>161</v>
      </c>
    </row>
    <row r="105" spans="1:6" ht="14.55" customHeight="1" x14ac:dyDescent="0.25">
      <c r="A105" s="4" t="s">
        <v>50</v>
      </c>
      <c r="B105" s="4" t="s">
        <v>56</v>
      </c>
      <c r="C105" s="4" t="s">
        <v>52</v>
      </c>
      <c r="D105" s="4">
        <v>2018</v>
      </c>
      <c r="E105" s="4" t="s">
        <v>65</v>
      </c>
      <c r="F105" s="6">
        <v>796</v>
      </c>
    </row>
    <row r="106" spans="1:6" ht="14.55" customHeight="1" x14ac:dyDescent="0.25">
      <c r="A106" s="4" t="s">
        <v>50</v>
      </c>
      <c r="B106" s="4" t="s">
        <v>56</v>
      </c>
      <c r="C106" s="4" t="s">
        <v>52</v>
      </c>
      <c r="D106" s="4">
        <v>2018</v>
      </c>
      <c r="E106" s="4" t="s">
        <v>66</v>
      </c>
      <c r="F106" s="6">
        <v>1371</v>
      </c>
    </row>
    <row r="107" spans="1:6" ht="14.55" customHeight="1" x14ac:dyDescent="0.25">
      <c r="A107" s="4" t="s">
        <v>50</v>
      </c>
      <c r="B107" s="4" t="s">
        <v>56</v>
      </c>
      <c r="C107" s="4" t="s">
        <v>52</v>
      </c>
      <c r="D107" s="4">
        <v>2018</v>
      </c>
      <c r="E107" s="4" t="s">
        <v>67</v>
      </c>
      <c r="F107" s="6">
        <v>710</v>
      </c>
    </row>
    <row r="108" spans="1:6" ht="14.55" customHeight="1" x14ac:dyDescent="0.25">
      <c r="A108" s="4" t="s">
        <v>50</v>
      </c>
      <c r="B108" s="4" t="s">
        <v>56</v>
      </c>
      <c r="C108" s="4" t="s">
        <v>52</v>
      </c>
      <c r="D108" s="4">
        <v>2018</v>
      </c>
      <c r="E108" s="4" t="s">
        <v>68</v>
      </c>
      <c r="F108" s="6">
        <v>699</v>
      </c>
    </row>
    <row r="109" spans="1:6" ht="14.55" customHeight="1" x14ac:dyDescent="0.25">
      <c r="A109" s="4" t="s">
        <v>50</v>
      </c>
      <c r="B109" s="4" t="s">
        <v>56</v>
      </c>
      <c r="C109" s="4" t="s">
        <v>52</v>
      </c>
      <c r="D109" s="4">
        <v>2018</v>
      </c>
      <c r="E109" s="4" t="s">
        <v>69</v>
      </c>
      <c r="F109" s="6">
        <v>528</v>
      </c>
    </row>
    <row r="110" spans="1:6" ht="14.55" customHeight="1" x14ac:dyDescent="0.25">
      <c r="A110" s="4" t="s">
        <v>50</v>
      </c>
      <c r="B110" s="4" t="s">
        <v>56</v>
      </c>
      <c r="C110" s="4" t="s">
        <v>52</v>
      </c>
      <c r="D110" s="4">
        <v>2018</v>
      </c>
      <c r="E110" s="4" t="s">
        <v>70</v>
      </c>
      <c r="F110" s="6">
        <v>527</v>
      </c>
    </row>
    <row r="111" spans="1:6" ht="14.55" customHeight="1" x14ac:dyDescent="0.25">
      <c r="A111" s="4" t="s">
        <v>50</v>
      </c>
      <c r="B111" s="4" t="s">
        <v>56</v>
      </c>
      <c r="C111" s="4" t="s">
        <v>52</v>
      </c>
      <c r="D111" s="4">
        <v>2018</v>
      </c>
      <c r="E111" s="4" t="s">
        <v>71</v>
      </c>
      <c r="F111" s="6">
        <v>914</v>
      </c>
    </row>
    <row r="112" spans="1:6" ht="14.55" customHeight="1" x14ac:dyDescent="0.25">
      <c r="A112" s="4" t="s">
        <v>50</v>
      </c>
      <c r="B112" s="4" t="s">
        <v>56</v>
      </c>
      <c r="C112" s="4" t="s">
        <v>52</v>
      </c>
      <c r="D112" s="4">
        <v>2018</v>
      </c>
      <c r="E112" s="4" t="s">
        <v>72</v>
      </c>
      <c r="F112" s="6">
        <v>1479</v>
      </c>
    </row>
    <row r="113" spans="1:6" ht="14.55" customHeight="1" x14ac:dyDescent="0.25">
      <c r="A113" s="4" t="s">
        <v>50</v>
      </c>
      <c r="B113" s="4" t="s">
        <v>56</v>
      </c>
      <c r="C113" s="4" t="s">
        <v>52</v>
      </c>
      <c r="D113" s="4">
        <v>2018</v>
      </c>
      <c r="E113" s="4" t="s">
        <v>73</v>
      </c>
      <c r="F113" s="6">
        <v>1956</v>
      </c>
    </row>
    <row r="114" spans="1:6" ht="14.55" customHeight="1" x14ac:dyDescent="0.25">
      <c r="A114" s="4" t="s">
        <v>50</v>
      </c>
      <c r="B114" s="4" t="s">
        <v>56</v>
      </c>
      <c r="C114" s="4" t="s">
        <v>52</v>
      </c>
      <c r="D114" s="4">
        <v>2018</v>
      </c>
      <c r="E114" s="4" t="s">
        <v>74</v>
      </c>
      <c r="F114" s="6">
        <v>3002</v>
      </c>
    </row>
    <row r="115" spans="1:6" ht="14.55" customHeight="1" x14ac:dyDescent="0.25">
      <c r="A115" s="4" t="s">
        <v>50</v>
      </c>
      <c r="B115" s="4" t="s">
        <v>56</v>
      </c>
      <c r="C115" s="4" t="s">
        <v>52</v>
      </c>
      <c r="D115" s="4">
        <v>2018</v>
      </c>
      <c r="E115" s="4" t="s">
        <v>75</v>
      </c>
      <c r="F115" s="6">
        <v>5238</v>
      </c>
    </row>
    <row r="116" spans="1:6" ht="14.55" customHeight="1" x14ac:dyDescent="0.25">
      <c r="A116" s="4" t="s">
        <v>50</v>
      </c>
      <c r="B116" s="4" t="s">
        <v>56</v>
      </c>
      <c r="C116" s="4" t="s">
        <v>52</v>
      </c>
      <c r="D116" s="4">
        <v>2018</v>
      </c>
      <c r="E116" s="4" t="s">
        <v>76</v>
      </c>
      <c r="F116" s="6">
        <v>70</v>
      </c>
    </row>
    <row r="117" spans="1:6" ht="14.55" customHeight="1" x14ac:dyDescent="0.25">
      <c r="A117" s="4" t="s">
        <v>50</v>
      </c>
      <c r="B117" s="4" t="s">
        <v>56</v>
      </c>
      <c r="C117" s="4" t="s">
        <v>52</v>
      </c>
      <c r="D117" s="4">
        <v>2019</v>
      </c>
      <c r="E117" s="4" t="s">
        <v>65</v>
      </c>
      <c r="F117" s="6">
        <v>655</v>
      </c>
    </row>
    <row r="118" spans="1:6" ht="14.55" customHeight="1" x14ac:dyDescent="0.25">
      <c r="A118" s="4" t="s">
        <v>50</v>
      </c>
      <c r="B118" s="4" t="s">
        <v>56</v>
      </c>
      <c r="C118" s="4" t="s">
        <v>52</v>
      </c>
      <c r="D118" s="4">
        <v>2019</v>
      </c>
      <c r="E118" s="4" t="s">
        <v>66</v>
      </c>
      <c r="F118" s="6">
        <v>1250</v>
      </c>
    </row>
    <row r="119" spans="1:6" ht="14.55" customHeight="1" x14ac:dyDescent="0.25">
      <c r="A119" s="4" t="s">
        <v>50</v>
      </c>
      <c r="B119" s="4" t="s">
        <v>56</v>
      </c>
      <c r="C119" s="4" t="s">
        <v>52</v>
      </c>
      <c r="D119" s="4">
        <v>2019</v>
      </c>
      <c r="E119" s="4" t="s">
        <v>67</v>
      </c>
      <c r="F119" s="6">
        <v>575</v>
      </c>
    </row>
    <row r="120" spans="1:6" ht="14.55" customHeight="1" x14ac:dyDescent="0.25">
      <c r="A120" s="4" t="s">
        <v>50</v>
      </c>
      <c r="B120" s="4" t="s">
        <v>56</v>
      </c>
      <c r="C120" s="4" t="s">
        <v>52</v>
      </c>
      <c r="D120" s="4">
        <v>2019</v>
      </c>
      <c r="E120" s="4" t="s">
        <v>68</v>
      </c>
      <c r="F120" s="6">
        <v>493</v>
      </c>
    </row>
    <row r="121" spans="1:6" ht="14.55" customHeight="1" x14ac:dyDescent="0.25">
      <c r="A121" s="4" t="s">
        <v>50</v>
      </c>
      <c r="B121" s="4" t="s">
        <v>56</v>
      </c>
      <c r="C121" s="4" t="s">
        <v>52</v>
      </c>
      <c r="D121" s="4">
        <v>2019</v>
      </c>
      <c r="E121" s="4" t="s">
        <v>69</v>
      </c>
      <c r="F121" s="6">
        <v>390</v>
      </c>
    </row>
    <row r="122" spans="1:6" ht="14.55" customHeight="1" x14ac:dyDescent="0.25">
      <c r="A122" s="4" t="s">
        <v>50</v>
      </c>
      <c r="B122" s="4" t="s">
        <v>56</v>
      </c>
      <c r="C122" s="4" t="s">
        <v>52</v>
      </c>
      <c r="D122" s="4">
        <v>2019</v>
      </c>
      <c r="E122" s="4" t="s">
        <v>70</v>
      </c>
      <c r="F122" s="6">
        <v>380</v>
      </c>
    </row>
    <row r="123" spans="1:6" ht="14.55" customHeight="1" x14ac:dyDescent="0.25">
      <c r="A123" s="4" t="s">
        <v>50</v>
      </c>
      <c r="B123" s="4" t="s">
        <v>56</v>
      </c>
      <c r="C123" s="4" t="s">
        <v>52</v>
      </c>
      <c r="D123" s="4">
        <v>2019</v>
      </c>
      <c r="E123" s="4" t="s">
        <v>71</v>
      </c>
      <c r="F123" s="6">
        <v>625</v>
      </c>
    </row>
    <row r="124" spans="1:6" ht="14.55" customHeight="1" x14ac:dyDescent="0.25">
      <c r="A124" s="4" t="s">
        <v>50</v>
      </c>
      <c r="B124" s="4" t="s">
        <v>56</v>
      </c>
      <c r="C124" s="4" t="s">
        <v>52</v>
      </c>
      <c r="D124" s="4">
        <v>2019</v>
      </c>
      <c r="E124" s="4" t="s">
        <v>72</v>
      </c>
      <c r="F124" s="6">
        <v>1020</v>
      </c>
    </row>
    <row r="125" spans="1:6" ht="14.55" customHeight="1" x14ac:dyDescent="0.25">
      <c r="A125" s="4" t="s">
        <v>50</v>
      </c>
      <c r="B125" s="4" t="s">
        <v>56</v>
      </c>
      <c r="C125" s="4" t="s">
        <v>52</v>
      </c>
      <c r="D125" s="4">
        <v>2019</v>
      </c>
      <c r="E125" s="4" t="s">
        <v>73</v>
      </c>
      <c r="F125" s="6">
        <v>1441</v>
      </c>
    </row>
    <row r="126" spans="1:6" ht="14.55" customHeight="1" x14ac:dyDescent="0.25">
      <c r="A126" s="4" t="s">
        <v>50</v>
      </c>
      <c r="B126" s="4" t="s">
        <v>56</v>
      </c>
      <c r="C126" s="4" t="s">
        <v>52</v>
      </c>
      <c r="D126" s="4">
        <v>2019</v>
      </c>
      <c r="E126" s="4" t="s">
        <v>74</v>
      </c>
      <c r="F126" s="6">
        <v>2452</v>
      </c>
    </row>
    <row r="127" spans="1:6" ht="14.55" customHeight="1" x14ac:dyDescent="0.25">
      <c r="A127" s="4" t="s">
        <v>50</v>
      </c>
      <c r="B127" s="4" t="s">
        <v>56</v>
      </c>
      <c r="C127" s="4" t="s">
        <v>52</v>
      </c>
      <c r="D127" s="4">
        <v>2019</v>
      </c>
      <c r="E127" s="4" t="s">
        <v>75</v>
      </c>
      <c r="F127" s="6">
        <v>5654</v>
      </c>
    </row>
    <row r="128" spans="1:6" ht="14.55" customHeight="1" x14ac:dyDescent="0.25">
      <c r="A128" s="4" t="s">
        <v>50</v>
      </c>
      <c r="B128" s="4" t="s">
        <v>56</v>
      </c>
      <c r="C128" s="4" t="s">
        <v>52</v>
      </c>
      <c r="D128" s="4">
        <v>2019</v>
      </c>
      <c r="E128" s="4" t="s">
        <v>76</v>
      </c>
      <c r="F128" s="6">
        <v>70</v>
      </c>
    </row>
    <row r="129" spans="1:6" ht="14.55" customHeight="1" x14ac:dyDescent="0.25">
      <c r="A129" s="4" t="s">
        <v>50</v>
      </c>
      <c r="B129" s="4" t="s">
        <v>56</v>
      </c>
      <c r="C129" s="4" t="s">
        <v>52</v>
      </c>
      <c r="D129" s="4">
        <v>2020</v>
      </c>
      <c r="E129" s="4" t="s">
        <v>65</v>
      </c>
      <c r="F129" s="6">
        <v>312</v>
      </c>
    </row>
    <row r="130" spans="1:6" ht="14.55" customHeight="1" x14ac:dyDescent="0.25">
      <c r="A130" s="4" t="s">
        <v>50</v>
      </c>
      <c r="B130" s="4" t="s">
        <v>56</v>
      </c>
      <c r="C130" s="4" t="s">
        <v>52</v>
      </c>
      <c r="D130" s="4">
        <v>2020</v>
      </c>
      <c r="E130" s="4" t="s">
        <v>66</v>
      </c>
      <c r="F130" s="6">
        <v>688</v>
      </c>
    </row>
    <row r="131" spans="1:6" ht="14.55" customHeight="1" x14ac:dyDescent="0.25">
      <c r="A131" s="4" t="s">
        <v>50</v>
      </c>
      <c r="B131" s="4" t="s">
        <v>56</v>
      </c>
      <c r="C131" s="4" t="s">
        <v>52</v>
      </c>
      <c r="D131" s="4">
        <v>2020</v>
      </c>
      <c r="E131" s="4" t="s">
        <v>67</v>
      </c>
      <c r="F131" s="6">
        <v>305</v>
      </c>
    </row>
    <row r="132" spans="1:6" ht="14.55" customHeight="1" x14ac:dyDescent="0.25">
      <c r="A132" s="4" t="s">
        <v>50</v>
      </c>
      <c r="B132" s="4" t="s">
        <v>56</v>
      </c>
      <c r="C132" s="4" t="s">
        <v>52</v>
      </c>
      <c r="D132" s="4">
        <v>2020</v>
      </c>
      <c r="E132" s="4" t="s">
        <v>68</v>
      </c>
      <c r="F132" s="6">
        <v>296</v>
      </c>
    </row>
    <row r="133" spans="1:6" ht="14.55" customHeight="1" x14ac:dyDescent="0.25">
      <c r="A133" s="4" t="s">
        <v>50</v>
      </c>
      <c r="B133" s="4" t="s">
        <v>56</v>
      </c>
      <c r="C133" s="4" t="s">
        <v>52</v>
      </c>
      <c r="D133" s="4">
        <v>2020</v>
      </c>
      <c r="E133" s="4" t="s">
        <v>69</v>
      </c>
      <c r="F133" s="6">
        <v>219</v>
      </c>
    </row>
    <row r="134" spans="1:6" ht="14.55" customHeight="1" x14ac:dyDescent="0.25">
      <c r="A134" s="4" t="s">
        <v>50</v>
      </c>
      <c r="B134" s="4" t="s">
        <v>56</v>
      </c>
      <c r="C134" s="4" t="s">
        <v>52</v>
      </c>
      <c r="D134" s="4">
        <v>2020</v>
      </c>
      <c r="E134" s="4" t="s">
        <v>70</v>
      </c>
      <c r="F134" s="6">
        <v>214</v>
      </c>
    </row>
    <row r="135" spans="1:6" ht="14.55" customHeight="1" x14ac:dyDescent="0.25">
      <c r="A135" s="4" t="s">
        <v>50</v>
      </c>
      <c r="B135" s="4" t="s">
        <v>56</v>
      </c>
      <c r="C135" s="4" t="s">
        <v>52</v>
      </c>
      <c r="D135" s="4">
        <v>2020</v>
      </c>
      <c r="E135" s="4" t="s">
        <v>71</v>
      </c>
      <c r="F135" s="6">
        <v>339</v>
      </c>
    </row>
    <row r="136" spans="1:6" ht="14.55" customHeight="1" x14ac:dyDescent="0.25">
      <c r="A136" s="4" t="s">
        <v>50</v>
      </c>
      <c r="B136" s="4" t="s">
        <v>56</v>
      </c>
      <c r="C136" s="4" t="s">
        <v>52</v>
      </c>
      <c r="D136" s="4">
        <v>2020</v>
      </c>
      <c r="E136" s="4" t="s">
        <v>72</v>
      </c>
      <c r="F136" s="6">
        <v>503</v>
      </c>
    </row>
    <row r="137" spans="1:6" ht="14.55" customHeight="1" x14ac:dyDescent="0.25">
      <c r="A137" s="4" t="s">
        <v>50</v>
      </c>
      <c r="B137" s="4" t="s">
        <v>56</v>
      </c>
      <c r="C137" s="4" t="s">
        <v>52</v>
      </c>
      <c r="D137" s="4">
        <v>2020</v>
      </c>
      <c r="E137" s="4" t="s">
        <v>73</v>
      </c>
      <c r="F137" s="6">
        <v>795</v>
      </c>
    </row>
    <row r="138" spans="1:6" ht="14.55" customHeight="1" x14ac:dyDescent="0.25">
      <c r="A138" s="4" t="s">
        <v>50</v>
      </c>
      <c r="B138" s="4" t="s">
        <v>56</v>
      </c>
      <c r="C138" s="4" t="s">
        <v>52</v>
      </c>
      <c r="D138" s="4">
        <v>2020</v>
      </c>
      <c r="E138" s="4" t="s">
        <v>74</v>
      </c>
      <c r="F138" s="6">
        <v>1436</v>
      </c>
    </row>
    <row r="139" spans="1:6" ht="14.55" customHeight="1" x14ac:dyDescent="0.25">
      <c r="A139" s="4" t="s">
        <v>50</v>
      </c>
      <c r="B139" s="4" t="s">
        <v>56</v>
      </c>
      <c r="C139" s="4" t="s">
        <v>52</v>
      </c>
      <c r="D139" s="4">
        <v>2020</v>
      </c>
      <c r="E139" s="4" t="s">
        <v>75</v>
      </c>
      <c r="F139" s="6">
        <v>3683</v>
      </c>
    </row>
    <row r="140" spans="1:6" ht="14.55" customHeight="1" x14ac:dyDescent="0.25">
      <c r="A140" s="4" t="s">
        <v>50</v>
      </c>
      <c r="B140" s="4" t="s">
        <v>56</v>
      </c>
      <c r="C140" s="4" t="s">
        <v>52</v>
      </c>
      <c r="D140" s="4">
        <v>2020</v>
      </c>
      <c r="E140" s="4" t="s">
        <v>76</v>
      </c>
      <c r="F140" s="6">
        <v>26</v>
      </c>
    </row>
    <row r="141" spans="1:6" ht="14.55" customHeight="1" x14ac:dyDescent="0.25">
      <c r="A141" s="4" t="s">
        <v>50</v>
      </c>
      <c r="B141" s="4" t="s">
        <v>56</v>
      </c>
      <c r="C141" s="4" t="s">
        <v>52</v>
      </c>
      <c r="D141" s="4">
        <v>2021</v>
      </c>
      <c r="E141" s="4" t="s">
        <v>65</v>
      </c>
      <c r="F141" s="6">
        <v>369</v>
      </c>
    </row>
    <row r="142" spans="1:6" ht="14.55" customHeight="1" x14ac:dyDescent="0.25">
      <c r="A142" s="4" t="s">
        <v>50</v>
      </c>
      <c r="B142" s="4" t="s">
        <v>56</v>
      </c>
      <c r="C142" s="4" t="s">
        <v>52</v>
      </c>
      <c r="D142" s="4">
        <v>2021</v>
      </c>
      <c r="E142" s="4" t="s">
        <v>66</v>
      </c>
      <c r="F142" s="6">
        <v>959</v>
      </c>
    </row>
    <row r="143" spans="1:6" ht="14.55" customHeight="1" x14ac:dyDescent="0.25">
      <c r="A143" s="4" t="s">
        <v>50</v>
      </c>
      <c r="B143" s="4" t="s">
        <v>56</v>
      </c>
      <c r="C143" s="4" t="s">
        <v>52</v>
      </c>
      <c r="D143" s="4">
        <v>2021</v>
      </c>
      <c r="E143" s="4" t="s">
        <v>67</v>
      </c>
      <c r="F143" s="6">
        <v>551</v>
      </c>
    </row>
    <row r="144" spans="1:6" ht="14.55" customHeight="1" x14ac:dyDescent="0.25">
      <c r="A144" s="4" t="s">
        <v>50</v>
      </c>
      <c r="B144" s="4" t="s">
        <v>56</v>
      </c>
      <c r="C144" s="4" t="s">
        <v>52</v>
      </c>
      <c r="D144" s="4">
        <v>2021</v>
      </c>
      <c r="E144" s="4" t="s">
        <v>68</v>
      </c>
      <c r="F144" s="6">
        <v>385</v>
      </c>
    </row>
    <row r="145" spans="1:6" ht="14.55" customHeight="1" x14ac:dyDescent="0.25">
      <c r="A145" s="4" t="s">
        <v>50</v>
      </c>
      <c r="B145" s="4" t="s">
        <v>56</v>
      </c>
      <c r="C145" s="4" t="s">
        <v>52</v>
      </c>
      <c r="D145" s="4">
        <v>2021</v>
      </c>
      <c r="E145" s="4" t="s">
        <v>69</v>
      </c>
      <c r="F145" s="6">
        <v>295</v>
      </c>
    </row>
    <row r="146" spans="1:6" ht="14.55" customHeight="1" x14ac:dyDescent="0.25">
      <c r="A146" s="4" t="s">
        <v>50</v>
      </c>
      <c r="B146" s="4" t="s">
        <v>56</v>
      </c>
      <c r="C146" s="4" t="s">
        <v>52</v>
      </c>
      <c r="D146" s="4">
        <v>2021</v>
      </c>
      <c r="E146" s="4" t="s">
        <v>70</v>
      </c>
      <c r="F146" s="6">
        <v>299</v>
      </c>
    </row>
    <row r="147" spans="1:6" ht="14.55" customHeight="1" x14ac:dyDescent="0.25">
      <c r="A147" s="4" t="s">
        <v>50</v>
      </c>
      <c r="B147" s="4" t="s">
        <v>56</v>
      </c>
      <c r="C147" s="4" t="s">
        <v>52</v>
      </c>
      <c r="D147" s="4">
        <v>2021</v>
      </c>
      <c r="E147" s="4" t="s">
        <v>71</v>
      </c>
      <c r="F147" s="6">
        <v>328</v>
      </c>
    </row>
    <row r="148" spans="1:6" ht="14.55" customHeight="1" x14ac:dyDescent="0.25">
      <c r="A148" s="4" t="s">
        <v>50</v>
      </c>
      <c r="B148" s="4" t="s">
        <v>56</v>
      </c>
      <c r="C148" s="4" t="s">
        <v>52</v>
      </c>
      <c r="D148" s="4">
        <v>2021</v>
      </c>
      <c r="E148" s="4" t="s">
        <v>72</v>
      </c>
      <c r="F148" s="6">
        <v>483</v>
      </c>
    </row>
    <row r="149" spans="1:6" ht="14.55" customHeight="1" x14ac:dyDescent="0.25">
      <c r="A149" s="4" t="s">
        <v>50</v>
      </c>
      <c r="B149" s="4" t="s">
        <v>56</v>
      </c>
      <c r="C149" s="4" t="s">
        <v>52</v>
      </c>
      <c r="D149" s="4">
        <v>2021</v>
      </c>
      <c r="E149" s="4" t="s">
        <v>73</v>
      </c>
      <c r="F149" s="6">
        <v>714</v>
      </c>
    </row>
    <row r="150" spans="1:6" ht="14.55" customHeight="1" x14ac:dyDescent="0.25">
      <c r="A150" s="4" t="s">
        <v>50</v>
      </c>
      <c r="B150" s="4" t="s">
        <v>56</v>
      </c>
      <c r="C150" s="4" t="s">
        <v>52</v>
      </c>
      <c r="D150" s="4">
        <v>2021</v>
      </c>
      <c r="E150" s="4" t="s">
        <v>74</v>
      </c>
      <c r="F150" s="6">
        <v>1300</v>
      </c>
    </row>
    <row r="151" spans="1:6" ht="14.55" customHeight="1" x14ac:dyDescent="0.25">
      <c r="A151" s="4" t="s">
        <v>50</v>
      </c>
      <c r="B151" s="4" t="s">
        <v>56</v>
      </c>
      <c r="C151" s="4" t="s">
        <v>52</v>
      </c>
      <c r="D151" s="4">
        <v>2021</v>
      </c>
      <c r="E151" s="4" t="s">
        <v>75</v>
      </c>
      <c r="F151" s="6">
        <v>4115</v>
      </c>
    </row>
    <row r="152" spans="1:6" ht="14.55" customHeight="1" x14ac:dyDescent="0.25">
      <c r="A152" s="4" t="s">
        <v>50</v>
      </c>
      <c r="B152" s="4" t="s">
        <v>56</v>
      </c>
      <c r="C152" s="4" t="s">
        <v>52</v>
      </c>
      <c r="D152" s="4">
        <v>2021</v>
      </c>
      <c r="E152" s="4" t="s">
        <v>76</v>
      </c>
      <c r="F152" s="6">
        <v>27</v>
      </c>
    </row>
    <row r="153" spans="1:6" ht="14.55" customHeight="1" x14ac:dyDescent="0.25">
      <c r="A153" s="4" t="s">
        <v>50</v>
      </c>
      <c r="B153" s="4" t="s">
        <v>56</v>
      </c>
      <c r="C153" s="4" t="s">
        <v>52</v>
      </c>
      <c r="D153" s="4">
        <v>2022</v>
      </c>
      <c r="E153" s="4" t="s">
        <v>65</v>
      </c>
      <c r="F153" s="6">
        <v>386</v>
      </c>
    </row>
    <row r="154" spans="1:6" ht="14.55" customHeight="1" x14ac:dyDescent="0.25">
      <c r="A154" s="4" t="s">
        <v>50</v>
      </c>
      <c r="B154" s="4" t="s">
        <v>56</v>
      </c>
      <c r="C154" s="4" t="s">
        <v>52</v>
      </c>
      <c r="D154" s="4">
        <v>2022</v>
      </c>
      <c r="E154" s="4" t="s">
        <v>66</v>
      </c>
      <c r="F154" s="6">
        <v>1162</v>
      </c>
    </row>
    <row r="155" spans="1:6" ht="14.55" customHeight="1" x14ac:dyDescent="0.25">
      <c r="A155" s="4" t="s">
        <v>50</v>
      </c>
      <c r="B155" s="4" t="s">
        <v>56</v>
      </c>
      <c r="C155" s="4" t="s">
        <v>52</v>
      </c>
      <c r="D155" s="4">
        <v>2022</v>
      </c>
      <c r="E155" s="4" t="s">
        <v>67</v>
      </c>
      <c r="F155" s="6">
        <v>649</v>
      </c>
    </row>
    <row r="156" spans="1:6" ht="14.55" customHeight="1" x14ac:dyDescent="0.25">
      <c r="A156" s="4" t="s">
        <v>50</v>
      </c>
      <c r="B156" s="4" t="s">
        <v>56</v>
      </c>
      <c r="C156" s="4" t="s">
        <v>52</v>
      </c>
      <c r="D156" s="4">
        <v>2022</v>
      </c>
      <c r="E156" s="4" t="s">
        <v>68</v>
      </c>
      <c r="F156" s="6">
        <v>491</v>
      </c>
    </row>
    <row r="157" spans="1:6" ht="14.55" customHeight="1" x14ac:dyDescent="0.25">
      <c r="A157" s="4" t="s">
        <v>50</v>
      </c>
      <c r="B157" s="4" t="s">
        <v>56</v>
      </c>
      <c r="C157" s="4" t="s">
        <v>52</v>
      </c>
      <c r="D157" s="4">
        <v>2022</v>
      </c>
      <c r="E157" s="4" t="s">
        <v>69</v>
      </c>
      <c r="F157" s="6">
        <v>355</v>
      </c>
    </row>
    <row r="158" spans="1:6" ht="14.55" customHeight="1" x14ac:dyDescent="0.25">
      <c r="A158" s="4" t="s">
        <v>50</v>
      </c>
      <c r="B158" s="4" t="s">
        <v>56</v>
      </c>
      <c r="C158" s="4" t="s">
        <v>52</v>
      </c>
      <c r="D158" s="4">
        <v>2022</v>
      </c>
      <c r="E158" s="4" t="s">
        <v>70</v>
      </c>
      <c r="F158" s="6">
        <v>352</v>
      </c>
    </row>
    <row r="159" spans="1:6" ht="14.55" customHeight="1" x14ac:dyDescent="0.25">
      <c r="A159" s="4" t="s">
        <v>50</v>
      </c>
      <c r="B159" s="4" t="s">
        <v>56</v>
      </c>
      <c r="C159" s="4" t="s">
        <v>52</v>
      </c>
      <c r="D159" s="4">
        <v>2022</v>
      </c>
      <c r="E159" s="4" t="s">
        <v>71</v>
      </c>
      <c r="F159" s="6">
        <v>331</v>
      </c>
    </row>
    <row r="160" spans="1:6" ht="14.55" customHeight="1" x14ac:dyDescent="0.25">
      <c r="A160" s="4" t="s">
        <v>50</v>
      </c>
      <c r="B160" s="4" t="s">
        <v>56</v>
      </c>
      <c r="C160" s="4" t="s">
        <v>52</v>
      </c>
      <c r="D160" s="4">
        <v>2022</v>
      </c>
      <c r="E160" s="4" t="s">
        <v>72</v>
      </c>
      <c r="F160" s="6">
        <v>459</v>
      </c>
    </row>
    <row r="161" spans="1:6" ht="14.55" customHeight="1" x14ac:dyDescent="0.25">
      <c r="A161" s="4" t="s">
        <v>50</v>
      </c>
      <c r="B161" s="4" t="s">
        <v>56</v>
      </c>
      <c r="C161" s="4" t="s">
        <v>52</v>
      </c>
      <c r="D161" s="4">
        <v>2022</v>
      </c>
      <c r="E161" s="4" t="s">
        <v>73</v>
      </c>
      <c r="F161" s="6">
        <v>632</v>
      </c>
    </row>
    <row r="162" spans="1:6" ht="14.55" customHeight="1" x14ac:dyDescent="0.25">
      <c r="A162" s="4" t="s">
        <v>50</v>
      </c>
      <c r="B162" s="4" t="s">
        <v>56</v>
      </c>
      <c r="C162" s="4" t="s">
        <v>52</v>
      </c>
      <c r="D162" s="4">
        <v>2022</v>
      </c>
      <c r="E162" s="4" t="s">
        <v>74</v>
      </c>
      <c r="F162" s="6">
        <v>1171</v>
      </c>
    </row>
    <row r="163" spans="1:6" ht="14.55" customHeight="1" x14ac:dyDescent="0.25">
      <c r="A163" s="4" t="s">
        <v>50</v>
      </c>
      <c r="B163" s="4" t="s">
        <v>56</v>
      </c>
      <c r="C163" s="4" t="s">
        <v>52</v>
      </c>
      <c r="D163" s="4">
        <v>2022</v>
      </c>
      <c r="E163" s="4" t="s">
        <v>75</v>
      </c>
      <c r="F163" s="6">
        <v>4534</v>
      </c>
    </row>
    <row r="164" spans="1:6" ht="14.55" customHeight="1" x14ac:dyDescent="0.25">
      <c r="A164" s="4" t="s">
        <v>50</v>
      </c>
      <c r="B164" s="4" t="s">
        <v>56</v>
      </c>
      <c r="C164" s="4" t="s">
        <v>52</v>
      </c>
      <c r="D164" s="4">
        <v>2022</v>
      </c>
      <c r="E164" s="4" t="s">
        <v>76</v>
      </c>
      <c r="F164" s="6">
        <v>33</v>
      </c>
    </row>
    <row r="165" spans="1:6" ht="14.55" customHeight="1" x14ac:dyDescent="0.25">
      <c r="A165" s="4" t="s">
        <v>50</v>
      </c>
      <c r="B165" s="4" t="s">
        <v>56</v>
      </c>
      <c r="C165" s="4" t="s">
        <v>52</v>
      </c>
      <c r="D165" s="4">
        <v>2023</v>
      </c>
      <c r="E165" s="4" t="s">
        <v>65</v>
      </c>
      <c r="F165" s="6">
        <v>391</v>
      </c>
    </row>
    <row r="166" spans="1:6" ht="14.55" customHeight="1" x14ac:dyDescent="0.25">
      <c r="A166" s="4" t="s">
        <v>50</v>
      </c>
      <c r="B166" s="4" t="s">
        <v>56</v>
      </c>
      <c r="C166" s="4" t="s">
        <v>52</v>
      </c>
      <c r="D166" s="4">
        <v>2023</v>
      </c>
      <c r="E166" s="4" t="s">
        <v>66</v>
      </c>
      <c r="F166" s="6">
        <v>1154</v>
      </c>
    </row>
    <row r="167" spans="1:6" ht="14.55" customHeight="1" x14ac:dyDescent="0.25">
      <c r="A167" s="4" t="s">
        <v>50</v>
      </c>
      <c r="B167" s="4" t="s">
        <v>56</v>
      </c>
      <c r="C167" s="4" t="s">
        <v>52</v>
      </c>
      <c r="D167" s="4">
        <v>2023</v>
      </c>
      <c r="E167" s="4" t="s">
        <v>67</v>
      </c>
      <c r="F167" s="6">
        <v>800</v>
      </c>
    </row>
    <row r="168" spans="1:6" ht="14.55" customHeight="1" x14ac:dyDescent="0.25">
      <c r="A168" s="4" t="s">
        <v>50</v>
      </c>
      <c r="B168" s="4" t="s">
        <v>56</v>
      </c>
      <c r="C168" s="4" t="s">
        <v>52</v>
      </c>
      <c r="D168" s="4">
        <v>2023</v>
      </c>
      <c r="E168" s="4" t="s">
        <v>68</v>
      </c>
      <c r="F168" s="6">
        <v>534</v>
      </c>
    </row>
    <row r="169" spans="1:6" ht="14.55" customHeight="1" x14ac:dyDescent="0.25">
      <c r="A169" s="4" t="s">
        <v>50</v>
      </c>
      <c r="B169" s="4" t="s">
        <v>56</v>
      </c>
      <c r="C169" s="4" t="s">
        <v>52</v>
      </c>
      <c r="D169" s="4">
        <v>2023</v>
      </c>
      <c r="E169" s="4" t="s">
        <v>69</v>
      </c>
      <c r="F169" s="6">
        <v>375</v>
      </c>
    </row>
    <row r="170" spans="1:6" ht="14.55" customHeight="1" x14ac:dyDescent="0.25">
      <c r="A170" s="4" t="s">
        <v>50</v>
      </c>
      <c r="B170" s="4" t="s">
        <v>56</v>
      </c>
      <c r="C170" s="4" t="s">
        <v>52</v>
      </c>
      <c r="D170" s="4">
        <v>2023</v>
      </c>
      <c r="E170" s="4" t="s">
        <v>70</v>
      </c>
      <c r="F170" s="6">
        <v>318</v>
      </c>
    </row>
    <row r="171" spans="1:6" ht="14.55" customHeight="1" x14ac:dyDescent="0.25">
      <c r="A171" s="4" t="s">
        <v>50</v>
      </c>
      <c r="B171" s="4" t="s">
        <v>56</v>
      </c>
      <c r="C171" s="4" t="s">
        <v>52</v>
      </c>
      <c r="D171" s="4">
        <v>2023</v>
      </c>
      <c r="E171" s="4" t="s">
        <v>71</v>
      </c>
      <c r="F171" s="6">
        <v>287</v>
      </c>
    </row>
    <row r="172" spans="1:6" ht="14.55" customHeight="1" x14ac:dyDescent="0.25">
      <c r="A172" s="4" t="s">
        <v>50</v>
      </c>
      <c r="B172" s="4" t="s">
        <v>56</v>
      </c>
      <c r="C172" s="4" t="s">
        <v>52</v>
      </c>
      <c r="D172" s="4">
        <v>2023</v>
      </c>
      <c r="E172" s="4" t="s">
        <v>72</v>
      </c>
      <c r="F172" s="6">
        <v>422</v>
      </c>
    </row>
    <row r="173" spans="1:6" ht="14.55" customHeight="1" x14ac:dyDescent="0.25">
      <c r="A173" s="4" t="s">
        <v>50</v>
      </c>
      <c r="B173" s="4" t="s">
        <v>56</v>
      </c>
      <c r="C173" s="4" t="s">
        <v>52</v>
      </c>
      <c r="D173" s="4">
        <v>2023</v>
      </c>
      <c r="E173" s="4" t="s">
        <v>73</v>
      </c>
      <c r="F173" s="6">
        <v>614</v>
      </c>
    </row>
    <row r="174" spans="1:6" ht="14.55" customHeight="1" x14ac:dyDescent="0.25">
      <c r="A174" s="4" t="s">
        <v>50</v>
      </c>
      <c r="B174" s="4" t="s">
        <v>56</v>
      </c>
      <c r="C174" s="4" t="s">
        <v>52</v>
      </c>
      <c r="D174" s="4">
        <v>2023</v>
      </c>
      <c r="E174" s="4" t="s">
        <v>74</v>
      </c>
      <c r="F174" s="6">
        <v>1160</v>
      </c>
    </row>
    <row r="175" spans="1:6" ht="14.55" customHeight="1" x14ac:dyDescent="0.25">
      <c r="A175" s="4" t="s">
        <v>50</v>
      </c>
      <c r="B175" s="4" t="s">
        <v>56</v>
      </c>
      <c r="C175" s="4" t="s">
        <v>52</v>
      </c>
      <c r="D175" s="4">
        <v>2023</v>
      </c>
      <c r="E175" s="4" t="s">
        <v>75</v>
      </c>
      <c r="F175" s="6">
        <v>4768</v>
      </c>
    </row>
    <row r="176" spans="1:6" ht="14.55" customHeight="1" x14ac:dyDescent="0.25">
      <c r="A176" s="4" t="s">
        <v>50</v>
      </c>
      <c r="B176" s="4" t="s">
        <v>56</v>
      </c>
      <c r="C176" s="4" t="s">
        <v>52</v>
      </c>
      <c r="D176" s="4">
        <v>2023</v>
      </c>
      <c r="E176" s="4" t="s">
        <v>76</v>
      </c>
      <c r="F176" s="6">
        <v>36</v>
      </c>
    </row>
    <row r="177" spans="1:6" ht="14.55" customHeight="1" x14ac:dyDescent="0.25">
      <c r="A177" s="4" t="s">
        <v>50</v>
      </c>
      <c r="B177" s="4" t="s">
        <v>56</v>
      </c>
      <c r="C177" s="4" t="s">
        <v>52</v>
      </c>
      <c r="D177" s="4">
        <v>2024</v>
      </c>
      <c r="E177" s="4" t="s">
        <v>65</v>
      </c>
      <c r="F177" s="6">
        <v>384</v>
      </c>
    </row>
    <row r="178" spans="1:6" ht="14.55" customHeight="1" x14ac:dyDescent="0.25">
      <c r="A178" s="4" t="s">
        <v>50</v>
      </c>
      <c r="B178" s="4" t="s">
        <v>56</v>
      </c>
      <c r="C178" s="4" t="s">
        <v>52</v>
      </c>
      <c r="D178" s="4">
        <v>2024</v>
      </c>
      <c r="E178" s="4" t="s">
        <v>66</v>
      </c>
      <c r="F178" s="6">
        <v>1084</v>
      </c>
    </row>
    <row r="179" spans="1:6" ht="14.55" customHeight="1" x14ac:dyDescent="0.25">
      <c r="A179" s="4" t="s">
        <v>50</v>
      </c>
      <c r="B179" s="4" t="s">
        <v>56</v>
      </c>
      <c r="C179" s="4" t="s">
        <v>52</v>
      </c>
      <c r="D179" s="4">
        <v>2024</v>
      </c>
      <c r="E179" s="4" t="s">
        <v>67</v>
      </c>
      <c r="F179" s="6">
        <v>795</v>
      </c>
    </row>
    <row r="180" spans="1:6" ht="14.55" customHeight="1" x14ac:dyDescent="0.25">
      <c r="A180" s="4" t="s">
        <v>50</v>
      </c>
      <c r="B180" s="4" t="s">
        <v>56</v>
      </c>
      <c r="C180" s="4" t="s">
        <v>52</v>
      </c>
      <c r="D180" s="4">
        <v>2024</v>
      </c>
      <c r="E180" s="4" t="s">
        <v>68</v>
      </c>
      <c r="F180" s="6">
        <v>511</v>
      </c>
    </row>
    <row r="181" spans="1:6" ht="14.55" customHeight="1" x14ac:dyDescent="0.25">
      <c r="A181" s="4" t="s">
        <v>50</v>
      </c>
      <c r="B181" s="4" t="s">
        <v>56</v>
      </c>
      <c r="C181" s="4" t="s">
        <v>52</v>
      </c>
      <c r="D181" s="4">
        <v>2024</v>
      </c>
      <c r="E181" s="4" t="s">
        <v>69</v>
      </c>
      <c r="F181" s="6">
        <v>345</v>
      </c>
    </row>
    <row r="182" spans="1:6" ht="14.55" customHeight="1" x14ac:dyDescent="0.25">
      <c r="A182" s="4" t="s">
        <v>50</v>
      </c>
      <c r="B182" s="4" t="s">
        <v>56</v>
      </c>
      <c r="C182" s="4" t="s">
        <v>52</v>
      </c>
      <c r="D182" s="4">
        <v>2024</v>
      </c>
      <c r="E182" s="4" t="s">
        <v>70</v>
      </c>
      <c r="F182" s="6">
        <v>296</v>
      </c>
    </row>
    <row r="183" spans="1:6" ht="14.55" customHeight="1" x14ac:dyDescent="0.25">
      <c r="A183" s="4" t="s">
        <v>50</v>
      </c>
      <c r="B183" s="4" t="s">
        <v>56</v>
      </c>
      <c r="C183" s="4" t="s">
        <v>52</v>
      </c>
      <c r="D183" s="4">
        <v>2024</v>
      </c>
      <c r="E183" s="4" t="s">
        <v>71</v>
      </c>
      <c r="F183" s="6">
        <v>296</v>
      </c>
    </row>
    <row r="184" spans="1:6" ht="14.55" customHeight="1" x14ac:dyDescent="0.25">
      <c r="A184" s="4" t="s">
        <v>50</v>
      </c>
      <c r="B184" s="4" t="s">
        <v>56</v>
      </c>
      <c r="C184" s="4" t="s">
        <v>52</v>
      </c>
      <c r="D184" s="4">
        <v>2024</v>
      </c>
      <c r="E184" s="4" t="s">
        <v>72</v>
      </c>
      <c r="F184" s="6">
        <v>393</v>
      </c>
    </row>
    <row r="185" spans="1:6" ht="14.55" customHeight="1" x14ac:dyDescent="0.25">
      <c r="A185" s="4" t="s">
        <v>50</v>
      </c>
      <c r="B185" s="4" t="s">
        <v>56</v>
      </c>
      <c r="C185" s="4" t="s">
        <v>52</v>
      </c>
      <c r="D185" s="4">
        <v>2024</v>
      </c>
      <c r="E185" s="4" t="s">
        <v>73</v>
      </c>
      <c r="F185" s="6">
        <v>554</v>
      </c>
    </row>
    <row r="186" spans="1:6" ht="14.55" customHeight="1" x14ac:dyDescent="0.25">
      <c r="A186" s="4" t="s">
        <v>50</v>
      </c>
      <c r="B186" s="4" t="s">
        <v>56</v>
      </c>
      <c r="C186" s="4" t="s">
        <v>52</v>
      </c>
      <c r="D186" s="4">
        <v>2024</v>
      </c>
      <c r="E186" s="4" t="s">
        <v>74</v>
      </c>
      <c r="F186" s="6">
        <v>945</v>
      </c>
    </row>
    <row r="187" spans="1:6" ht="14.55" customHeight="1" x14ac:dyDescent="0.25">
      <c r="A187" s="4" t="s">
        <v>50</v>
      </c>
      <c r="B187" s="4" t="s">
        <v>56</v>
      </c>
      <c r="C187" s="4" t="s">
        <v>52</v>
      </c>
      <c r="D187" s="4">
        <v>2024</v>
      </c>
      <c r="E187" s="4" t="s">
        <v>75</v>
      </c>
      <c r="F187" s="6">
        <v>4048</v>
      </c>
    </row>
    <row r="188" spans="1:6" ht="14.55" customHeight="1" x14ac:dyDescent="0.25">
      <c r="A188" s="4" t="s">
        <v>50</v>
      </c>
      <c r="B188" s="4" t="s">
        <v>56</v>
      </c>
      <c r="C188" s="4" t="s">
        <v>52</v>
      </c>
      <c r="D188" s="4">
        <v>2024</v>
      </c>
      <c r="E188" s="4" t="s">
        <v>76</v>
      </c>
      <c r="F188" s="6">
        <v>31</v>
      </c>
    </row>
    <row r="189" spans="1:6" ht="14.55" customHeight="1" x14ac:dyDescent="0.25">
      <c r="A189" s="4" t="s">
        <v>50</v>
      </c>
      <c r="B189" s="4" t="s">
        <v>56</v>
      </c>
      <c r="C189" s="4" t="s">
        <v>52</v>
      </c>
      <c r="D189" s="4">
        <v>2025</v>
      </c>
      <c r="E189" s="4" t="s">
        <v>65</v>
      </c>
      <c r="F189" s="6">
        <v>397</v>
      </c>
    </row>
    <row r="190" spans="1:6" ht="14.55" customHeight="1" x14ac:dyDescent="0.25">
      <c r="A190" s="4" t="s">
        <v>50</v>
      </c>
      <c r="B190" s="4" t="s">
        <v>56</v>
      </c>
      <c r="C190" s="4" t="s">
        <v>52</v>
      </c>
      <c r="D190" s="4">
        <v>2025</v>
      </c>
      <c r="E190" s="4" t="s">
        <v>66</v>
      </c>
      <c r="F190" s="6">
        <v>859</v>
      </c>
    </row>
    <row r="191" spans="1:6" ht="14.55" customHeight="1" x14ac:dyDescent="0.25">
      <c r="A191" s="4" t="s">
        <v>50</v>
      </c>
      <c r="B191" s="4" t="s">
        <v>56</v>
      </c>
      <c r="C191" s="4" t="s">
        <v>52</v>
      </c>
      <c r="D191" s="4">
        <v>2025</v>
      </c>
      <c r="E191" s="4" t="s">
        <v>67</v>
      </c>
      <c r="F191" s="6">
        <v>660</v>
      </c>
    </row>
    <row r="192" spans="1:6" ht="14.55" customHeight="1" x14ac:dyDescent="0.25">
      <c r="A192" s="4" t="s">
        <v>50</v>
      </c>
      <c r="B192" s="4" t="s">
        <v>56</v>
      </c>
      <c r="C192" s="4" t="s">
        <v>52</v>
      </c>
      <c r="D192" s="4">
        <v>2025</v>
      </c>
      <c r="E192" s="4" t="s">
        <v>68</v>
      </c>
      <c r="F192" s="6">
        <v>492</v>
      </c>
    </row>
    <row r="193" spans="1:6" ht="14.55" customHeight="1" x14ac:dyDescent="0.25">
      <c r="A193" s="4" t="s">
        <v>50</v>
      </c>
      <c r="B193" s="4" t="s">
        <v>56</v>
      </c>
      <c r="C193" s="4" t="s">
        <v>52</v>
      </c>
      <c r="D193" s="4">
        <v>2025</v>
      </c>
      <c r="E193" s="4" t="s">
        <v>69</v>
      </c>
      <c r="F193" s="6">
        <v>435</v>
      </c>
    </row>
    <row r="194" spans="1:6" ht="14.55" customHeight="1" x14ac:dyDescent="0.25">
      <c r="A194" s="4" t="s">
        <v>50</v>
      </c>
      <c r="B194" s="4" t="s">
        <v>56</v>
      </c>
      <c r="C194" s="4" t="s">
        <v>52</v>
      </c>
      <c r="D194" s="4">
        <v>2025</v>
      </c>
      <c r="E194" s="4" t="s">
        <v>70</v>
      </c>
      <c r="F194" s="6">
        <v>318</v>
      </c>
    </row>
    <row r="195" spans="1:6" ht="14.55" customHeight="1" x14ac:dyDescent="0.25">
      <c r="A195" s="4" t="s">
        <v>50</v>
      </c>
      <c r="B195" s="4" t="s">
        <v>56</v>
      </c>
      <c r="C195" s="4" t="s">
        <v>52</v>
      </c>
      <c r="D195" s="4">
        <v>2025</v>
      </c>
      <c r="E195" s="4" t="s">
        <v>71</v>
      </c>
      <c r="F195" s="6">
        <v>331</v>
      </c>
    </row>
    <row r="196" spans="1:6" ht="14.55" customHeight="1" x14ac:dyDescent="0.25">
      <c r="A196" s="4" t="s">
        <v>50</v>
      </c>
      <c r="B196" s="4" t="s">
        <v>56</v>
      </c>
      <c r="C196" s="4" t="s">
        <v>52</v>
      </c>
      <c r="D196" s="4">
        <v>2025</v>
      </c>
      <c r="E196" s="4" t="s">
        <v>72</v>
      </c>
      <c r="F196" s="6">
        <v>355</v>
      </c>
    </row>
    <row r="197" spans="1:6" ht="14.55" customHeight="1" x14ac:dyDescent="0.25">
      <c r="A197" s="4" t="s">
        <v>50</v>
      </c>
      <c r="B197" s="4" t="s">
        <v>56</v>
      </c>
      <c r="C197" s="4" t="s">
        <v>52</v>
      </c>
      <c r="D197" s="4">
        <v>2025</v>
      </c>
      <c r="E197" s="4" t="s">
        <v>73</v>
      </c>
      <c r="F197" s="6">
        <v>515</v>
      </c>
    </row>
    <row r="198" spans="1:6" ht="14.55" customHeight="1" x14ac:dyDescent="0.25">
      <c r="A198" s="4" t="s">
        <v>50</v>
      </c>
      <c r="B198" s="4" t="s">
        <v>56</v>
      </c>
      <c r="C198" s="4" t="s">
        <v>52</v>
      </c>
      <c r="D198" s="4">
        <v>2025</v>
      </c>
      <c r="E198" s="4" t="s">
        <v>74</v>
      </c>
      <c r="F198" s="6">
        <v>866</v>
      </c>
    </row>
    <row r="199" spans="1:6" ht="14.55" customHeight="1" x14ac:dyDescent="0.25">
      <c r="A199" s="4" t="s">
        <v>50</v>
      </c>
      <c r="B199" s="4" t="s">
        <v>56</v>
      </c>
      <c r="C199" s="4" t="s">
        <v>52</v>
      </c>
      <c r="D199" s="4">
        <v>2025</v>
      </c>
      <c r="E199" s="4" t="s">
        <v>75</v>
      </c>
      <c r="F199" s="6">
        <v>4137</v>
      </c>
    </row>
    <row r="200" spans="1:6" ht="14.55" customHeight="1" x14ac:dyDescent="0.25">
      <c r="A200" s="4" t="s">
        <v>50</v>
      </c>
      <c r="B200" s="4" t="s">
        <v>56</v>
      </c>
      <c r="C200" s="4" t="s">
        <v>52</v>
      </c>
      <c r="D200" s="4">
        <v>2025</v>
      </c>
      <c r="E200" s="4" t="s">
        <v>76</v>
      </c>
      <c r="F200" s="6">
        <v>80</v>
      </c>
    </row>
    <row r="201" spans="1:6" ht="14.55" customHeight="1" x14ac:dyDescent="0.25">
      <c r="A201" s="4" t="s">
        <v>50</v>
      </c>
      <c r="B201" s="4" t="s">
        <v>56</v>
      </c>
      <c r="C201" s="4" t="s">
        <v>53</v>
      </c>
      <c r="D201" s="4">
        <v>2018</v>
      </c>
      <c r="E201" s="4" t="s">
        <v>65</v>
      </c>
      <c r="F201" s="6">
        <v>19</v>
      </c>
    </row>
    <row r="202" spans="1:6" ht="14.55" customHeight="1" x14ac:dyDescent="0.25">
      <c r="A202" s="4" t="s">
        <v>50</v>
      </c>
      <c r="B202" s="4" t="s">
        <v>56</v>
      </c>
      <c r="C202" s="4" t="s">
        <v>53</v>
      </c>
      <c r="D202" s="4">
        <v>2018</v>
      </c>
      <c r="E202" s="4" t="s">
        <v>66</v>
      </c>
      <c r="F202" s="6">
        <v>35</v>
      </c>
    </row>
    <row r="203" spans="1:6" ht="14.55" customHeight="1" x14ac:dyDescent="0.25">
      <c r="A203" s="4" t="s">
        <v>50</v>
      </c>
      <c r="B203" s="4" t="s">
        <v>56</v>
      </c>
      <c r="C203" s="4" t="s">
        <v>53</v>
      </c>
      <c r="D203" s="4">
        <v>2018</v>
      </c>
      <c r="E203" s="4" t="s">
        <v>67</v>
      </c>
      <c r="F203" s="6">
        <v>8</v>
      </c>
    </row>
    <row r="204" spans="1:6" ht="14.55" customHeight="1" x14ac:dyDescent="0.25">
      <c r="A204" s="4" t="s">
        <v>50</v>
      </c>
      <c r="B204" s="4" t="s">
        <v>56</v>
      </c>
      <c r="C204" s="4" t="s">
        <v>53</v>
      </c>
      <c r="D204" s="4">
        <v>2018</v>
      </c>
      <c r="E204" s="4" t="s">
        <v>68</v>
      </c>
      <c r="F204" s="6">
        <v>11</v>
      </c>
    </row>
    <row r="205" spans="1:6" ht="14.55" customHeight="1" x14ac:dyDescent="0.25">
      <c r="A205" s="4" t="s">
        <v>50</v>
      </c>
      <c r="B205" s="4" t="s">
        <v>56</v>
      </c>
      <c r="C205" s="4" t="s">
        <v>53</v>
      </c>
      <c r="D205" s="4">
        <v>2018</v>
      </c>
      <c r="E205" s="4" t="s">
        <v>69</v>
      </c>
      <c r="F205" s="6">
        <v>1</v>
      </c>
    </row>
    <row r="206" spans="1:6" ht="14.55" customHeight="1" x14ac:dyDescent="0.25">
      <c r="A206" s="4" t="s">
        <v>50</v>
      </c>
      <c r="B206" s="4" t="s">
        <v>56</v>
      </c>
      <c r="C206" s="4" t="s">
        <v>53</v>
      </c>
      <c r="D206" s="4">
        <v>2018</v>
      </c>
      <c r="E206" s="4" t="s">
        <v>70</v>
      </c>
      <c r="F206" s="6">
        <v>6</v>
      </c>
    </row>
    <row r="207" spans="1:6" ht="14.55" customHeight="1" x14ac:dyDescent="0.25">
      <c r="A207" s="4" t="s">
        <v>50</v>
      </c>
      <c r="B207" s="4" t="s">
        <v>56</v>
      </c>
      <c r="C207" s="4" t="s">
        <v>53</v>
      </c>
      <c r="D207" s="4">
        <v>2018</v>
      </c>
      <c r="E207" s="4" t="s">
        <v>71</v>
      </c>
      <c r="F207" s="6">
        <v>9</v>
      </c>
    </row>
    <row r="208" spans="1:6" ht="14.55" customHeight="1" x14ac:dyDescent="0.25">
      <c r="A208" s="4" t="s">
        <v>50</v>
      </c>
      <c r="B208" s="4" t="s">
        <v>56</v>
      </c>
      <c r="C208" s="4" t="s">
        <v>53</v>
      </c>
      <c r="D208" s="4">
        <v>2018</v>
      </c>
      <c r="E208" s="4" t="s">
        <v>72</v>
      </c>
      <c r="F208" s="6">
        <v>12</v>
      </c>
    </row>
    <row r="209" spans="1:6" ht="14.55" customHeight="1" x14ac:dyDescent="0.25">
      <c r="A209" s="4" t="s">
        <v>50</v>
      </c>
      <c r="B209" s="4" t="s">
        <v>56</v>
      </c>
      <c r="C209" s="4" t="s">
        <v>53</v>
      </c>
      <c r="D209" s="4">
        <v>2018</v>
      </c>
      <c r="E209" s="4" t="s">
        <v>73</v>
      </c>
      <c r="F209" s="6">
        <v>14</v>
      </c>
    </row>
    <row r="210" spans="1:6" ht="14.55" customHeight="1" x14ac:dyDescent="0.25">
      <c r="A210" s="4" t="s">
        <v>50</v>
      </c>
      <c r="B210" s="4" t="s">
        <v>56</v>
      </c>
      <c r="C210" s="4" t="s">
        <v>53</v>
      </c>
      <c r="D210" s="4">
        <v>2018</v>
      </c>
      <c r="E210" s="4" t="s">
        <v>74</v>
      </c>
      <c r="F210" s="6">
        <v>10</v>
      </c>
    </row>
    <row r="211" spans="1:6" ht="14.55" customHeight="1" x14ac:dyDescent="0.25">
      <c r="A211" s="4" t="s">
        <v>50</v>
      </c>
      <c r="B211" s="4" t="s">
        <v>56</v>
      </c>
      <c r="C211" s="4" t="s">
        <v>53</v>
      </c>
      <c r="D211" s="4">
        <v>2018</v>
      </c>
      <c r="E211" s="4" t="s">
        <v>75</v>
      </c>
      <c r="F211" s="6">
        <v>15</v>
      </c>
    </row>
    <row r="212" spans="1:6" ht="14.55" customHeight="1" x14ac:dyDescent="0.25">
      <c r="A212" s="4" t="s">
        <v>50</v>
      </c>
      <c r="B212" s="4" t="s">
        <v>56</v>
      </c>
      <c r="C212" s="4" t="s">
        <v>53</v>
      </c>
      <c r="D212" s="4">
        <v>2018</v>
      </c>
      <c r="E212" s="4" t="s">
        <v>76</v>
      </c>
      <c r="F212" s="6">
        <v>1</v>
      </c>
    </row>
    <row r="213" spans="1:6" ht="14.55" customHeight="1" x14ac:dyDescent="0.25">
      <c r="A213" s="4" t="s">
        <v>50</v>
      </c>
      <c r="B213" s="4" t="s">
        <v>56</v>
      </c>
      <c r="C213" s="4" t="s">
        <v>53</v>
      </c>
      <c r="D213" s="4">
        <v>2019</v>
      </c>
      <c r="E213" s="4" t="s">
        <v>65</v>
      </c>
      <c r="F213" s="6">
        <v>17</v>
      </c>
    </row>
    <row r="214" spans="1:6" ht="14.55" customHeight="1" x14ac:dyDescent="0.25">
      <c r="A214" s="4" t="s">
        <v>50</v>
      </c>
      <c r="B214" s="4" t="s">
        <v>56</v>
      </c>
      <c r="C214" s="4" t="s">
        <v>53</v>
      </c>
      <c r="D214" s="4">
        <v>2019</v>
      </c>
      <c r="E214" s="4" t="s">
        <v>66</v>
      </c>
      <c r="F214" s="6">
        <v>24</v>
      </c>
    </row>
    <row r="215" spans="1:6" ht="14.55" customHeight="1" x14ac:dyDescent="0.25">
      <c r="A215" s="4" t="s">
        <v>50</v>
      </c>
      <c r="B215" s="4" t="s">
        <v>56</v>
      </c>
      <c r="C215" s="4" t="s">
        <v>53</v>
      </c>
      <c r="D215" s="4">
        <v>2019</v>
      </c>
      <c r="E215" s="4" t="s">
        <v>67</v>
      </c>
      <c r="F215" s="6">
        <v>7</v>
      </c>
    </row>
    <row r="216" spans="1:6" ht="14.55" customHeight="1" x14ac:dyDescent="0.25">
      <c r="A216" s="4" t="s">
        <v>50</v>
      </c>
      <c r="B216" s="4" t="s">
        <v>56</v>
      </c>
      <c r="C216" s="4" t="s">
        <v>53</v>
      </c>
      <c r="D216" s="4">
        <v>2019</v>
      </c>
      <c r="E216" s="4" t="s">
        <v>68</v>
      </c>
      <c r="F216" s="6">
        <v>6</v>
      </c>
    </row>
    <row r="217" spans="1:6" ht="14.55" customHeight="1" x14ac:dyDescent="0.25">
      <c r="A217" s="4" t="s">
        <v>50</v>
      </c>
      <c r="B217" s="4" t="s">
        <v>56</v>
      </c>
      <c r="C217" s="4" t="s">
        <v>53</v>
      </c>
      <c r="D217" s="4">
        <v>2019</v>
      </c>
      <c r="E217" s="4" t="s">
        <v>69</v>
      </c>
      <c r="F217" s="6">
        <v>10</v>
      </c>
    </row>
    <row r="218" spans="1:6" ht="14.55" customHeight="1" x14ac:dyDescent="0.25">
      <c r="A218" s="4" t="s">
        <v>50</v>
      </c>
      <c r="B218" s="4" t="s">
        <v>56</v>
      </c>
      <c r="C218" s="4" t="s">
        <v>53</v>
      </c>
      <c r="D218" s="4">
        <v>2019</v>
      </c>
      <c r="E218" s="4" t="s">
        <v>70</v>
      </c>
      <c r="F218" s="6">
        <v>7</v>
      </c>
    </row>
    <row r="219" spans="1:6" ht="14.55" customHeight="1" x14ac:dyDescent="0.25">
      <c r="A219" s="4" t="s">
        <v>50</v>
      </c>
      <c r="B219" s="4" t="s">
        <v>56</v>
      </c>
      <c r="C219" s="4" t="s">
        <v>53</v>
      </c>
      <c r="D219" s="4">
        <v>2019</v>
      </c>
      <c r="E219" s="4" t="s">
        <v>71</v>
      </c>
      <c r="F219" s="6">
        <v>7</v>
      </c>
    </row>
    <row r="220" spans="1:6" ht="14.55" customHeight="1" x14ac:dyDescent="0.25">
      <c r="A220" s="4" t="s">
        <v>50</v>
      </c>
      <c r="B220" s="4" t="s">
        <v>56</v>
      </c>
      <c r="C220" s="4" t="s">
        <v>53</v>
      </c>
      <c r="D220" s="4">
        <v>2019</v>
      </c>
      <c r="E220" s="4" t="s">
        <v>72</v>
      </c>
      <c r="F220" s="6">
        <v>10</v>
      </c>
    </row>
    <row r="221" spans="1:6" ht="14.55" customHeight="1" x14ac:dyDescent="0.25">
      <c r="A221" s="4" t="s">
        <v>50</v>
      </c>
      <c r="B221" s="4" t="s">
        <v>56</v>
      </c>
      <c r="C221" s="4" t="s">
        <v>53</v>
      </c>
      <c r="D221" s="4">
        <v>2019</v>
      </c>
      <c r="E221" s="4" t="s">
        <v>73</v>
      </c>
      <c r="F221" s="6">
        <v>10</v>
      </c>
    </row>
    <row r="222" spans="1:6" ht="14.55" customHeight="1" x14ac:dyDescent="0.25">
      <c r="A222" s="4" t="s">
        <v>50</v>
      </c>
      <c r="B222" s="4" t="s">
        <v>56</v>
      </c>
      <c r="C222" s="4" t="s">
        <v>53</v>
      </c>
      <c r="D222" s="4">
        <v>2019</v>
      </c>
      <c r="E222" s="4" t="s">
        <v>74</v>
      </c>
      <c r="F222" s="6">
        <v>13</v>
      </c>
    </row>
    <row r="223" spans="1:6" ht="14.55" customHeight="1" x14ac:dyDescent="0.25">
      <c r="A223" s="4" t="s">
        <v>50</v>
      </c>
      <c r="B223" s="4" t="s">
        <v>56</v>
      </c>
      <c r="C223" s="4" t="s">
        <v>53</v>
      </c>
      <c r="D223" s="4">
        <v>2019</v>
      </c>
      <c r="E223" s="4" t="s">
        <v>75</v>
      </c>
      <c r="F223" s="6">
        <v>29</v>
      </c>
    </row>
    <row r="224" spans="1:6" ht="14.55" customHeight="1" x14ac:dyDescent="0.25">
      <c r="A224" s="4" t="s">
        <v>50</v>
      </c>
      <c r="B224" s="4" t="s">
        <v>56</v>
      </c>
      <c r="C224" s="4" t="s">
        <v>53</v>
      </c>
      <c r="D224" s="4">
        <v>2020</v>
      </c>
      <c r="E224" s="4" t="s">
        <v>65</v>
      </c>
      <c r="F224" s="6">
        <v>9</v>
      </c>
    </row>
    <row r="225" spans="1:6" ht="14.55" customHeight="1" x14ac:dyDescent="0.25">
      <c r="A225" s="4" t="s">
        <v>50</v>
      </c>
      <c r="B225" s="4" t="s">
        <v>56</v>
      </c>
      <c r="C225" s="4" t="s">
        <v>53</v>
      </c>
      <c r="D225" s="4">
        <v>2020</v>
      </c>
      <c r="E225" s="4" t="s">
        <v>66</v>
      </c>
      <c r="F225" s="6">
        <v>20</v>
      </c>
    </row>
    <row r="226" spans="1:6" ht="14.55" customHeight="1" x14ac:dyDescent="0.25">
      <c r="A226" s="4" t="s">
        <v>50</v>
      </c>
      <c r="B226" s="4" t="s">
        <v>56</v>
      </c>
      <c r="C226" s="4" t="s">
        <v>53</v>
      </c>
      <c r="D226" s="4">
        <v>2020</v>
      </c>
      <c r="E226" s="4" t="s">
        <v>67</v>
      </c>
      <c r="F226" s="6">
        <v>6</v>
      </c>
    </row>
    <row r="227" spans="1:6" ht="14.55" customHeight="1" x14ac:dyDescent="0.25">
      <c r="A227" s="4" t="s">
        <v>50</v>
      </c>
      <c r="B227" s="4" t="s">
        <v>56</v>
      </c>
      <c r="C227" s="4" t="s">
        <v>53</v>
      </c>
      <c r="D227" s="4">
        <v>2020</v>
      </c>
      <c r="E227" s="4" t="s">
        <v>68</v>
      </c>
      <c r="F227" s="6">
        <v>19</v>
      </c>
    </row>
    <row r="228" spans="1:6" ht="14.55" customHeight="1" x14ac:dyDescent="0.25">
      <c r="A228" s="4" t="s">
        <v>50</v>
      </c>
      <c r="B228" s="4" t="s">
        <v>56</v>
      </c>
      <c r="C228" s="4" t="s">
        <v>53</v>
      </c>
      <c r="D228" s="4">
        <v>2020</v>
      </c>
      <c r="E228" s="4" t="s">
        <v>69</v>
      </c>
      <c r="F228" s="6">
        <v>10</v>
      </c>
    </row>
    <row r="229" spans="1:6" ht="14.55" customHeight="1" x14ac:dyDescent="0.25">
      <c r="A229" s="4" t="s">
        <v>50</v>
      </c>
      <c r="B229" s="4" t="s">
        <v>56</v>
      </c>
      <c r="C229" s="4" t="s">
        <v>53</v>
      </c>
      <c r="D229" s="4">
        <v>2020</v>
      </c>
      <c r="E229" s="4" t="s">
        <v>70</v>
      </c>
      <c r="F229" s="6">
        <v>6</v>
      </c>
    </row>
    <row r="230" spans="1:6" ht="14.55" customHeight="1" x14ac:dyDescent="0.25">
      <c r="A230" s="4" t="s">
        <v>50</v>
      </c>
      <c r="B230" s="4" t="s">
        <v>56</v>
      </c>
      <c r="C230" s="4" t="s">
        <v>53</v>
      </c>
      <c r="D230" s="4">
        <v>2020</v>
      </c>
      <c r="E230" s="4" t="s">
        <v>71</v>
      </c>
      <c r="F230" s="6">
        <v>5</v>
      </c>
    </row>
    <row r="231" spans="1:6" ht="14.55" customHeight="1" x14ac:dyDescent="0.25">
      <c r="A231" s="4" t="s">
        <v>50</v>
      </c>
      <c r="B231" s="4" t="s">
        <v>56</v>
      </c>
      <c r="C231" s="4" t="s">
        <v>53</v>
      </c>
      <c r="D231" s="4">
        <v>2020</v>
      </c>
      <c r="E231" s="4" t="s">
        <v>72</v>
      </c>
      <c r="F231" s="6">
        <v>11</v>
      </c>
    </row>
    <row r="232" spans="1:6" ht="14.55" customHeight="1" x14ac:dyDescent="0.25">
      <c r="A232" s="4" t="s">
        <v>50</v>
      </c>
      <c r="B232" s="4" t="s">
        <v>56</v>
      </c>
      <c r="C232" s="4" t="s">
        <v>53</v>
      </c>
      <c r="D232" s="4">
        <v>2020</v>
      </c>
      <c r="E232" s="4" t="s">
        <v>73</v>
      </c>
      <c r="F232" s="6">
        <v>9</v>
      </c>
    </row>
    <row r="233" spans="1:6" ht="14.55" customHeight="1" x14ac:dyDescent="0.25">
      <c r="A233" s="4" t="s">
        <v>50</v>
      </c>
      <c r="B233" s="4" t="s">
        <v>56</v>
      </c>
      <c r="C233" s="4" t="s">
        <v>53</v>
      </c>
      <c r="D233" s="4">
        <v>2020</v>
      </c>
      <c r="E233" s="4" t="s">
        <v>74</v>
      </c>
      <c r="F233" s="6">
        <v>11</v>
      </c>
    </row>
    <row r="234" spans="1:6" ht="14.55" customHeight="1" x14ac:dyDescent="0.25">
      <c r="A234" s="4" t="s">
        <v>50</v>
      </c>
      <c r="B234" s="4" t="s">
        <v>56</v>
      </c>
      <c r="C234" s="4" t="s">
        <v>53</v>
      </c>
      <c r="D234" s="4">
        <v>2020</v>
      </c>
      <c r="E234" s="4" t="s">
        <v>75</v>
      </c>
      <c r="F234" s="6">
        <v>23</v>
      </c>
    </row>
    <row r="235" spans="1:6" ht="14.55" customHeight="1" x14ac:dyDescent="0.25">
      <c r="A235" s="4" t="s">
        <v>50</v>
      </c>
      <c r="B235" s="4" t="s">
        <v>56</v>
      </c>
      <c r="C235" s="4" t="s">
        <v>53</v>
      </c>
      <c r="D235" s="4">
        <v>2020</v>
      </c>
      <c r="E235" s="4" t="s">
        <v>76</v>
      </c>
      <c r="F235" s="6">
        <v>1</v>
      </c>
    </row>
    <row r="236" spans="1:6" ht="14.55" customHeight="1" x14ac:dyDescent="0.25">
      <c r="A236" s="4" t="s">
        <v>50</v>
      </c>
      <c r="B236" s="4" t="s">
        <v>56</v>
      </c>
      <c r="C236" s="4" t="s">
        <v>53</v>
      </c>
      <c r="D236" s="4">
        <v>2021</v>
      </c>
      <c r="E236" s="4" t="s">
        <v>65</v>
      </c>
      <c r="F236" s="6">
        <v>18</v>
      </c>
    </row>
    <row r="237" spans="1:6" ht="14.55" customHeight="1" x14ac:dyDescent="0.25">
      <c r="A237" s="4" t="s">
        <v>50</v>
      </c>
      <c r="B237" s="4" t="s">
        <v>56</v>
      </c>
      <c r="C237" s="4" t="s">
        <v>53</v>
      </c>
      <c r="D237" s="4">
        <v>2021</v>
      </c>
      <c r="E237" s="4" t="s">
        <v>66</v>
      </c>
      <c r="F237" s="6">
        <v>38</v>
      </c>
    </row>
    <row r="238" spans="1:6" ht="14.55" customHeight="1" x14ac:dyDescent="0.25">
      <c r="A238" s="4" t="s">
        <v>50</v>
      </c>
      <c r="B238" s="4" t="s">
        <v>56</v>
      </c>
      <c r="C238" s="4" t="s">
        <v>53</v>
      </c>
      <c r="D238" s="4">
        <v>2021</v>
      </c>
      <c r="E238" s="4" t="s">
        <v>67</v>
      </c>
      <c r="F238" s="6">
        <v>36</v>
      </c>
    </row>
    <row r="239" spans="1:6" ht="14.55" customHeight="1" x14ac:dyDescent="0.25">
      <c r="A239" s="4" t="s">
        <v>50</v>
      </c>
      <c r="B239" s="4" t="s">
        <v>56</v>
      </c>
      <c r="C239" s="4" t="s">
        <v>53</v>
      </c>
      <c r="D239" s="4">
        <v>2021</v>
      </c>
      <c r="E239" s="4" t="s">
        <v>68</v>
      </c>
      <c r="F239" s="6">
        <v>21</v>
      </c>
    </row>
    <row r="240" spans="1:6" ht="14.55" customHeight="1" x14ac:dyDescent="0.25">
      <c r="A240" s="4" t="s">
        <v>50</v>
      </c>
      <c r="B240" s="4" t="s">
        <v>56</v>
      </c>
      <c r="C240" s="4" t="s">
        <v>53</v>
      </c>
      <c r="D240" s="4">
        <v>2021</v>
      </c>
      <c r="E240" s="4" t="s">
        <v>69</v>
      </c>
      <c r="F240" s="6">
        <v>10</v>
      </c>
    </row>
    <row r="241" spans="1:6" ht="14.55" customHeight="1" x14ac:dyDescent="0.25">
      <c r="A241" s="4" t="s">
        <v>50</v>
      </c>
      <c r="B241" s="4" t="s">
        <v>56</v>
      </c>
      <c r="C241" s="4" t="s">
        <v>53</v>
      </c>
      <c r="D241" s="4">
        <v>2021</v>
      </c>
      <c r="E241" s="4" t="s">
        <v>70</v>
      </c>
      <c r="F241" s="6">
        <v>8</v>
      </c>
    </row>
    <row r="242" spans="1:6" ht="14.55" customHeight="1" x14ac:dyDescent="0.25">
      <c r="A242" s="4" t="s">
        <v>50</v>
      </c>
      <c r="B242" s="4" t="s">
        <v>56</v>
      </c>
      <c r="C242" s="4" t="s">
        <v>53</v>
      </c>
      <c r="D242" s="4">
        <v>2021</v>
      </c>
      <c r="E242" s="4" t="s">
        <v>71</v>
      </c>
      <c r="F242" s="6">
        <v>13</v>
      </c>
    </row>
    <row r="243" spans="1:6" ht="14.55" customHeight="1" x14ac:dyDescent="0.25">
      <c r="A243" s="4" t="s">
        <v>50</v>
      </c>
      <c r="B243" s="4" t="s">
        <v>56</v>
      </c>
      <c r="C243" s="4" t="s">
        <v>53</v>
      </c>
      <c r="D243" s="4">
        <v>2021</v>
      </c>
      <c r="E243" s="4" t="s">
        <v>72</v>
      </c>
      <c r="F243" s="6">
        <v>3</v>
      </c>
    </row>
    <row r="244" spans="1:6" ht="14.55" customHeight="1" x14ac:dyDescent="0.25">
      <c r="A244" s="4" t="s">
        <v>50</v>
      </c>
      <c r="B244" s="4" t="s">
        <v>56</v>
      </c>
      <c r="C244" s="4" t="s">
        <v>53</v>
      </c>
      <c r="D244" s="4">
        <v>2021</v>
      </c>
      <c r="E244" s="4" t="s">
        <v>73</v>
      </c>
      <c r="F244" s="6">
        <v>9</v>
      </c>
    </row>
    <row r="245" spans="1:6" ht="14.55" customHeight="1" x14ac:dyDescent="0.25">
      <c r="A245" s="4" t="s">
        <v>50</v>
      </c>
      <c r="B245" s="4" t="s">
        <v>56</v>
      </c>
      <c r="C245" s="4" t="s">
        <v>53</v>
      </c>
      <c r="D245" s="4">
        <v>2021</v>
      </c>
      <c r="E245" s="4" t="s">
        <v>74</v>
      </c>
      <c r="F245" s="6">
        <v>12</v>
      </c>
    </row>
    <row r="246" spans="1:6" ht="14.55" customHeight="1" x14ac:dyDescent="0.25">
      <c r="A246" s="4" t="s">
        <v>50</v>
      </c>
      <c r="B246" s="4" t="s">
        <v>56</v>
      </c>
      <c r="C246" s="4" t="s">
        <v>53</v>
      </c>
      <c r="D246" s="4">
        <v>2021</v>
      </c>
      <c r="E246" s="4" t="s">
        <v>75</v>
      </c>
      <c r="F246" s="6">
        <v>28</v>
      </c>
    </row>
    <row r="247" spans="1:6" ht="14.55" customHeight="1" x14ac:dyDescent="0.25">
      <c r="A247" s="4" t="s">
        <v>50</v>
      </c>
      <c r="B247" s="4" t="s">
        <v>56</v>
      </c>
      <c r="C247" s="4" t="s">
        <v>53</v>
      </c>
      <c r="D247" s="4">
        <v>2021</v>
      </c>
      <c r="E247" s="4" t="s">
        <v>76</v>
      </c>
      <c r="F247" s="6">
        <v>2</v>
      </c>
    </row>
    <row r="248" spans="1:6" ht="14.55" customHeight="1" x14ac:dyDescent="0.25">
      <c r="A248" s="4" t="s">
        <v>50</v>
      </c>
      <c r="B248" s="4" t="s">
        <v>56</v>
      </c>
      <c r="C248" s="4" t="s">
        <v>53</v>
      </c>
      <c r="D248" s="4">
        <v>2022</v>
      </c>
      <c r="E248" s="4" t="s">
        <v>65</v>
      </c>
      <c r="F248" s="6">
        <v>53</v>
      </c>
    </row>
    <row r="249" spans="1:6" ht="14.55" customHeight="1" x14ac:dyDescent="0.25">
      <c r="A249" s="4" t="s">
        <v>50</v>
      </c>
      <c r="B249" s="4" t="s">
        <v>56</v>
      </c>
      <c r="C249" s="4" t="s">
        <v>53</v>
      </c>
      <c r="D249" s="4">
        <v>2022</v>
      </c>
      <c r="E249" s="4" t="s">
        <v>66</v>
      </c>
      <c r="F249" s="6">
        <v>122</v>
      </c>
    </row>
    <row r="250" spans="1:6" ht="14.55" customHeight="1" x14ac:dyDescent="0.25">
      <c r="A250" s="4" t="s">
        <v>50</v>
      </c>
      <c r="B250" s="4" t="s">
        <v>56</v>
      </c>
      <c r="C250" s="4" t="s">
        <v>53</v>
      </c>
      <c r="D250" s="4">
        <v>2022</v>
      </c>
      <c r="E250" s="4" t="s">
        <v>67</v>
      </c>
      <c r="F250" s="6">
        <v>81</v>
      </c>
    </row>
    <row r="251" spans="1:6" ht="14.55" customHeight="1" x14ac:dyDescent="0.25">
      <c r="A251" s="4" t="s">
        <v>50</v>
      </c>
      <c r="B251" s="4" t="s">
        <v>56</v>
      </c>
      <c r="C251" s="4" t="s">
        <v>53</v>
      </c>
      <c r="D251" s="4">
        <v>2022</v>
      </c>
      <c r="E251" s="4" t="s">
        <v>68</v>
      </c>
      <c r="F251" s="6">
        <v>39</v>
      </c>
    </row>
    <row r="252" spans="1:6" ht="14.55" customHeight="1" x14ac:dyDescent="0.25">
      <c r="A252" s="4" t="s">
        <v>50</v>
      </c>
      <c r="B252" s="4" t="s">
        <v>56</v>
      </c>
      <c r="C252" s="4" t="s">
        <v>53</v>
      </c>
      <c r="D252" s="4">
        <v>2022</v>
      </c>
      <c r="E252" s="4" t="s">
        <v>69</v>
      </c>
      <c r="F252" s="6">
        <v>27</v>
      </c>
    </row>
    <row r="253" spans="1:6" ht="14.55" customHeight="1" x14ac:dyDescent="0.25">
      <c r="A253" s="4" t="s">
        <v>50</v>
      </c>
      <c r="B253" s="4" t="s">
        <v>56</v>
      </c>
      <c r="C253" s="4" t="s">
        <v>53</v>
      </c>
      <c r="D253" s="4">
        <v>2022</v>
      </c>
      <c r="E253" s="4" t="s">
        <v>70</v>
      </c>
      <c r="F253" s="6">
        <v>21</v>
      </c>
    </row>
    <row r="254" spans="1:6" ht="14.55" customHeight="1" x14ac:dyDescent="0.25">
      <c r="A254" s="4" t="s">
        <v>50</v>
      </c>
      <c r="B254" s="4" t="s">
        <v>56</v>
      </c>
      <c r="C254" s="4" t="s">
        <v>53</v>
      </c>
      <c r="D254" s="4">
        <v>2022</v>
      </c>
      <c r="E254" s="4" t="s">
        <v>71</v>
      </c>
      <c r="F254" s="6">
        <v>22</v>
      </c>
    </row>
    <row r="255" spans="1:6" ht="14.55" customHeight="1" x14ac:dyDescent="0.25">
      <c r="A255" s="4" t="s">
        <v>50</v>
      </c>
      <c r="B255" s="4" t="s">
        <v>56</v>
      </c>
      <c r="C255" s="4" t="s">
        <v>53</v>
      </c>
      <c r="D255" s="4">
        <v>2022</v>
      </c>
      <c r="E255" s="4" t="s">
        <v>72</v>
      </c>
      <c r="F255" s="6">
        <v>32</v>
      </c>
    </row>
    <row r="256" spans="1:6" ht="14.55" customHeight="1" x14ac:dyDescent="0.25">
      <c r="A256" s="4" t="s">
        <v>50</v>
      </c>
      <c r="B256" s="4" t="s">
        <v>56</v>
      </c>
      <c r="C256" s="4" t="s">
        <v>53</v>
      </c>
      <c r="D256" s="4">
        <v>2022</v>
      </c>
      <c r="E256" s="4" t="s">
        <v>73</v>
      </c>
      <c r="F256" s="6">
        <v>15</v>
      </c>
    </row>
    <row r="257" spans="1:6" ht="14.55" customHeight="1" x14ac:dyDescent="0.25">
      <c r="A257" s="4" t="s">
        <v>50</v>
      </c>
      <c r="B257" s="4" t="s">
        <v>56</v>
      </c>
      <c r="C257" s="4" t="s">
        <v>53</v>
      </c>
      <c r="D257" s="4">
        <v>2022</v>
      </c>
      <c r="E257" s="4" t="s">
        <v>74</v>
      </c>
      <c r="F257" s="6">
        <v>13</v>
      </c>
    </row>
    <row r="258" spans="1:6" ht="14.55" customHeight="1" x14ac:dyDescent="0.25">
      <c r="A258" s="4" t="s">
        <v>50</v>
      </c>
      <c r="B258" s="4" t="s">
        <v>56</v>
      </c>
      <c r="C258" s="4" t="s">
        <v>53</v>
      </c>
      <c r="D258" s="4">
        <v>2022</v>
      </c>
      <c r="E258" s="4" t="s">
        <v>75</v>
      </c>
      <c r="F258" s="6">
        <v>41</v>
      </c>
    </row>
    <row r="259" spans="1:6" ht="14.55" customHeight="1" x14ac:dyDescent="0.25">
      <c r="A259" s="4" t="s">
        <v>50</v>
      </c>
      <c r="B259" s="4" t="s">
        <v>56</v>
      </c>
      <c r="C259" s="4" t="s">
        <v>53</v>
      </c>
      <c r="D259" s="4">
        <v>2023</v>
      </c>
      <c r="E259" s="4" t="s">
        <v>65</v>
      </c>
      <c r="F259" s="6">
        <v>49</v>
      </c>
    </row>
    <row r="260" spans="1:6" ht="14.55" customHeight="1" x14ac:dyDescent="0.25">
      <c r="A260" s="4" t="s">
        <v>50</v>
      </c>
      <c r="B260" s="4" t="s">
        <v>56</v>
      </c>
      <c r="C260" s="4" t="s">
        <v>53</v>
      </c>
      <c r="D260" s="4">
        <v>2023</v>
      </c>
      <c r="E260" s="4" t="s">
        <v>66</v>
      </c>
      <c r="F260" s="6">
        <v>109</v>
      </c>
    </row>
    <row r="261" spans="1:6" ht="14.55" customHeight="1" x14ac:dyDescent="0.25">
      <c r="A261" s="4" t="s">
        <v>50</v>
      </c>
      <c r="B261" s="4" t="s">
        <v>56</v>
      </c>
      <c r="C261" s="4" t="s">
        <v>53</v>
      </c>
      <c r="D261" s="4">
        <v>2023</v>
      </c>
      <c r="E261" s="4" t="s">
        <v>67</v>
      </c>
      <c r="F261" s="6">
        <v>55</v>
      </c>
    </row>
    <row r="262" spans="1:6" ht="14.55" customHeight="1" x14ac:dyDescent="0.25">
      <c r="A262" s="4" t="s">
        <v>50</v>
      </c>
      <c r="B262" s="4" t="s">
        <v>56</v>
      </c>
      <c r="C262" s="4" t="s">
        <v>53</v>
      </c>
      <c r="D262" s="4">
        <v>2023</v>
      </c>
      <c r="E262" s="4" t="s">
        <v>68</v>
      </c>
      <c r="F262" s="6">
        <v>51</v>
      </c>
    </row>
    <row r="263" spans="1:6" ht="14.55" customHeight="1" x14ac:dyDescent="0.25">
      <c r="A263" s="4" t="s">
        <v>50</v>
      </c>
      <c r="B263" s="4" t="s">
        <v>56</v>
      </c>
      <c r="C263" s="4" t="s">
        <v>53</v>
      </c>
      <c r="D263" s="4">
        <v>2023</v>
      </c>
      <c r="E263" s="4" t="s">
        <v>69</v>
      </c>
      <c r="F263" s="6">
        <v>38</v>
      </c>
    </row>
    <row r="264" spans="1:6" ht="14.55" customHeight="1" x14ac:dyDescent="0.25">
      <c r="A264" s="4" t="s">
        <v>50</v>
      </c>
      <c r="B264" s="4" t="s">
        <v>56</v>
      </c>
      <c r="C264" s="4" t="s">
        <v>53</v>
      </c>
      <c r="D264" s="4">
        <v>2023</v>
      </c>
      <c r="E264" s="4" t="s">
        <v>70</v>
      </c>
      <c r="F264" s="6">
        <v>35</v>
      </c>
    </row>
    <row r="265" spans="1:6" ht="14.55" customHeight="1" x14ac:dyDescent="0.25">
      <c r="A265" s="4" t="s">
        <v>50</v>
      </c>
      <c r="B265" s="4" t="s">
        <v>56</v>
      </c>
      <c r="C265" s="4" t="s">
        <v>53</v>
      </c>
      <c r="D265" s="4">
        <v>2023</v>
      </c>
      <c r="E265" s="4" t="s">
        <v>71</v>
      </c>
      <c r="F265" s="6">
        <v>19</v>
      </c>
    </row>
    <row r="266" spans="1:6" ht="14.55" customHeight="1" x14ac:dyDescent="0.25">
      <c r="A266" s="4" t="s">
        <v>50</v>
      </c>
      <c r="B266" s="4" t="s">
        <v>56</v>
      </c>
      <c r="C266" s="4" t="s">
        <v>53</v>
      </c>
      <c r="D266" s="4">
        <v>2023</v>
      </c>
      <c r="E266" s="4" t="s">
        <v>72</v>
      </c>
      <c r="F266" s="6">
        <v>21</v>
      </c>
    </row>
    <row r="267" spans="1:6" ht="14.55" customHeight="1" x14ac:dyDescent="0.25">
      <c r="A267" s="4" t="s">
        <v>50</v>
      </c>
      <c r="B267" s="4" t="s">
        <v>56</v>
      </c>
      <c r="C267" s="4" t="s">
        <v>53</v>
      </c>
      <c r="D267" s="4">
        <v>2023</v>
      </c>
      <c r="E267" s="4" t="s">
        <v>73</v>
      </c>
      <c r="F267" s="6">
        <v>14</v>
      </c>
    </row>
    <row r="268" spans="1:6" ht="14.55" customHeight="1" x14ac:dyDescent="0.25">
      <c r="A268" s="4" t="s">
        <v>50</v>
      </c>
      <c r="B268" s="4" t="s">
        <v>56</v>
      </c>
      <c r="C268" s="4" t="s">
        <v>53</v>
      </c>
      <c r="D268" s="4">
        <v>2023</v>
      </c>
      <c r="E268" s="4" t="s">
        <v>74</v>
      </c>
      <c r="F268" s="6">
        <v>19</v>
      </c>
    </row>
    <row r="269" spans="1:6" ht="14.55" customHeight="1" x14ac:dyDescent="0.25">
      <c r="A269" s="4" t="s">
        <v>50</v>
      </c>
      <c r="B269" s="4" t="s">
        <v>56</v>
      </c>
      <c r="C269" s="4" t="s">
        <v>53</v>
      </c>
      <c r="D269" s="4">
        <v>2023</v>
      </c>
      <c r="E269" s="4" t="s">
        <v>75</v>
      </c>
      <c r="F269" s="6">
        <v>57</v>
      </c>
    </row>
    <row r="270" spans="1:6" ht="14.55" customHeight="1" x14ac:dyDescent="0.25">
      <c r="A270" s="4" t="s">
        <v>50</v>
      </c>
      <c r="B270" s="4" t="s">
        <v>56</v>
      </c>
      <c r="C270" s="4" t="s">
        <v>53</v>
      </c>
      <c r="D270" s="4">
        <v>2024</v>
      </c>
      <c r="E270" s="4" t="s">
        <v>65</v>
      </c>
      <c r="F270" s="6">
        <v>24</v>
      </c>
    </row>
    <row r="271" spans="1:6" ht="14.55" customHeight="1" x14ac:dyDescent="0.25">
      <c r="A271" s="4" t="s">
        <v>50</v>
      </c>
      <c r="B271" s="4" t="s">
        <v>56</v>
      </c>
      <c r="C271" s="4" t="s">
        <v>53</v>
      </c>
      <c r="D271" s="4">
        <v>2024</v>
      </c>
      <c r="E271" s="4" t="s">
        <v>66</v>
      </c>
      <c r="F271" s="6">
        <v>41</v>
      </c>
    </row>
    <row r="272" spans="1:6" ht="14.55" customHeight="1" x14ac:dyDescent="0.25">
      <c r="A272" s="4" t="s">
        <v>50</v>
      </c>
      <c r="B272" s="4" t="s">
        <v>56</v>
      </c>
      <c r="C272" s="4" t="s">
        <v>53</v>
      </c>
      <c r="D272" s="4">
        <v>2024</v>
      </c>
      <c r="E272" s="4" t="s">
        <v>67</v>
      </c>
      <c r="F272" s="6">
        <v>25</v>
      </c>
    </row>
    <row r="273" spans="1:6" ht="14.55" customHeight="1" x14ac:dyDescent="0.25">
      <c r="A273" s="4" t="s">
        <v>50</v>
      </c>
      <c r="B273" s="4" t="s">
        <v>56</v>
      </c>
      <c r="C273" s="4" t="s">
        <v>53</v>
      </c>
      <c r="D273" s="4">
        <v>2024</v>
      </c>
      <c r="E273" s="4" t="s">
        <v>68</v>
      </c>
      <c r="F273" s="6">
        <v>28</v>
      </c>
    </row>
    <row r="274" spans="1:6" ht="14.55" customHeight="1" x14ac:dyDescent="0.25">
      <c r="A274" s="4" t="s">
        <v>50</v>
      </c>
      <c r="B274" s="4" t="s">
        <v>56</v>
      </c>
      <c r="C274" s="4" t="s">
        <v>53</v>
      </c>
      <c r="D274" s="4">
        <v>2024</v>
      </c>
      <c r="E274" s="4" t="s">
        <v>69</v>
      </c>
      <c r="F274" s="6">
        <v>20</v>
      </c>
    </row>
    <row r="275" spans="1:6" ht="14.55" customHeight="1" x14ac:dyDescent="0.25">
      <c r="A275" s="4" t="s">
        <v>50</v>
      </c>
      <c r="B275" s="4" t="s">
        <v>56</v>
      </c>
      <c r="C275" s="4" t="s">
        <v>53</v>
      </c>
      <c r="D275" s="4">
        <v>2024</v>
      </c>
      <c r="E275" s="4" t="s">
        <v>70</v>
      </c>
      <c r="F275" s="6">
        <v>14</v>
      </c>
    </row>
    <row r="276" spans="1:6" ht="14.55" customHeight="1" x14ac:dyDescent="0.25">
      <c r="A276" s="4" t="s">
        <v>50</v>
      </c>
      <c r="B276" s="4" t="s">
        <v>56</v>
      </c>
      <c r="C276" s="4" t="s">
        <v>53</v>
      </c>
      <c r="D276" s="4">
        <v>2024</v>
      </c>
      <c r="E276" s="4" t="s">
        <v>71</v>
      </c>
      <c r="F276" s="6">
        <v>18</v>
      </c>
    </row>
    <row r="277" spans="1:6" ht="14.55" customHeight="1" x14ac:dyDescent="0.25">
      <c r="A277" s="4" t="s">
        <v>50</v>
      </c>
      <c r="B277" s="4" t="s">
        <v>56</v>
      </c>
      <c r="C277" s="4" t="s">
        <v>53</v>
      </c>
      <c r="D277" s="4">
        <v>2024</v>
      </c>
      <c r="E277" s="4" t="s">
        <v>72</v>
      </c>
      <c r="F277" s="6">
        <v>18</v>
      </c>
    </row>
    <row r="278" spans="1:6" ht="14.55" customHeight="1" x14ac:dyDescent="0.25">
      <c r="A278" s="4" t="s">
        <v>50</v>
      </c>
      <c r="B278" s="4" t="s">
        <v>56</v>
      </c>
      <c r="C278" s="4" t="s">
        <v>53</v>
      </c>
      <c r="D278" s="4">
        <v>2024</v>
      </c>
      <c r="E278" s="4" t="s">
        <v>73</v>
      </c>
      <c r="F278" s="6">
        <v>12</v>
      </c>
    </row>
    <row r="279" spans="1:6" ht="14.55" customHeight="1" x14ac:dyDescent="0.25">
      <c r="A279" s="4" t="s">
        <v>50</v>
      </c>
      <c r="B279" s="4" t="s">
        <v>56</v>
      </c>
      <c r="C279" s="4" t="s">
        <v>53</v>
      </c>
      <c r="D279" s="4">
        <v>2024</v>
      </c>
      <c r="E279" s="4" t="s">
        <v>74</v>
      </c>
      <c r="F279" s="6">
        <v>18</v>
      </c>
    </row>
    <row r="280" spans="1:6" ht="14.55" customHeight="1" x14ac:dyDescent="0.25">
      <c r="A280" s="4" t="s">
        <v>50</v>
      </c>
      <c r="B280" s="4" t="s">
        <v>56</v>
      </c>
      <c r="C280" s="4" t="s">
        <v>53</v>
      </c>
      <c r="D280" s="4">
        <v>2024</v>
      </c>
      <c r="E280" s="4" t="s">
        <v>75</v>
      </c>
      <c r="F280" s="6">
        <v>76</v>
      </c>
    </row>
    <row r="281" spans="1:6" ht="14.55" customHeight="1" x14ac:dyDescent="0.25">
      <c r="A281" s="4" t="s">
        <v>50</v>
      </c>
      <c r="B281" s="4" t="s">
        <v>56</v>
      </c>
      <c r="C281" s="4" t="s">
        <v>53</v>
      </c>
      <c r="D281" s="4">
        <v>2025</v>
      </c>
      <c r="E281" s="4" t="s">
        <v>65</v>
      </c>
      <c r="F281" s="6">
        <v>37</v>
      </c>
    </row>
    <row r="282" spans="1:6" ht="14.55" customHeight="1" x14ac:dyDescent="0.25">
      <c r="A282" s="4" t="s">
        <v>50</v>
      </c>
      <c r="B282" s="4" t="s">
        <v>56</v>
      </c>
      <c r="C282" s="4" t="s">
        <v>53</v>
      </c>
      <c r="D282" s="4">
        <v>2025</v>
      </c>
      <c r="E282" s="4" t="s">
        <v>66</v>
      </c>
      <c r="F282" s="6">
        <v>59</v>
      </c>
    </row>
    <row r="283" spans="1:6" ht="14.55" customHeight="1" x14ac:dyDescent="0.25">
      <c r="A283" s="4" t="s">
        <v>50</v>
      </c>
      <c r="B283" s="4" t="s">
        <v>56</v>
      </c>
      <c r="C283" s="4" t="s">
        <v>53</v>
      </c>
      <c r="D283" s="4">
        <v>2025</v>
      </c>
      <c r="E283" s="4" t="s">
        <v>67</v>
      </c>
      <c r="F283" s="6">
        <v>29</v>
      </c>
    </row>
    <row r="284" spans="1:6" ht="14.55" customHeight="1" x14ac:dyDescent="0.25">
      <c r="A284" s="4" t="s">
        <v>50</v>
      </c>
      <c r="B284" s="4" t="s">
        <v>56</v>
      </c>
      <c r="C284" s="4" t="s">
        <v>53</v>
      </c>
      <c r="D284" s="4">
        <v>2025</v>
      </c>
      <c r="E284" s="4" t="s">
        <v>68</v>
      </c>
      <c r="F284" s="6">
        <v>25</v>
      </c>
    </row>
    <row r="285" spans="1:6" ht="14.55" customHeight="1" x14ac:dyDescent="0.25">
      <c r="A285" s="4" t="s">
        <v>50</v>
      </c>
      <c r="B285" s="4" t="s">
        <v>56</v>
      </c>
      <c r="C285" s="4" t="s">
        <v>53</v>
      </c>
      <c r="D285" s="4">
        <v>2025</v>
      </c>
      <c r="E285" s="4" t="s">
        <v>69</v>
      </c>
      <c r="F285" s="6">
        <v>18</v>
      </c>
    </row>
    <row r="286" spans="1:6" ht="14.55" customHeight="1" x14ac:dyDescent="0.25">
      <c r="A286" s="4" t="s">
        <v>50</v>
      </c>
      <c r="B286" s="4" t="s">
        <v>56</v>
      </c>
      <c r="C286" s="4" t="s">
        <v>53</v>
      </c>
      <c r="D286" s="4">
        <v>2025</v>
      </c>
      <c r="E286" s="4" t="s">
        <v>70</v>
      </c>
      <c r="F286" s="6">
        <v>22</v>
      </c>
    </row>
    <row r="287" spans="1:6" ht="14.55" customHeight="1" x14ac:dyDescent="0.25">
      <c r="A287" s="4" t="s">
        <v>50</v>
      </c>
      <c r="B287" s="4" t="s">
        <v>56</v>
      </c>
      <c r="C287" s="4" t="s">
        <v>53</v>
      </c>
      <c r="D287" s="4">
        <v>2025</v>
      </c>
      <c r="E287" s="4" t="s">
        <v>71</v>
      </c>
      <c r="F287" s="6">
        <v>18</v>
      </c>
    </row>
    <row r="288" spans="1:6" ht="14.55" customHeight="1" x14ac:dyDescent="0.25">
      <c r="A288" s="4" t="s">
        <v>50</v>
      </c>
      <c r="B288" s="4" t="s">
        <v>56</v>
      </c>
      <c r="C288" s="4" t="s">
        <v>53</v>
      </c>
      <c r="D288" s="4">
        <v>2025</v>
      </c>
      <c r="E288" s="4" t="s">
        <v>72</v>
      </c>
      <c r="F288" s="6">
        <v>12</v>
      </c>
    </row>
    <row r="289" spans="1:6" ht="14.55" customHeight="1" x14ac:dyDescent="0.25">
      <c r="A289" s="4" t="s">
        <v>50</v>
      </c>
      <c r="B289" s="4" t="s">
        <v>56</v>
      </c>
      <c r="C289" s="4" t="s">
        <v>53</v>
      </c>
      <c r="D289" s="4">
        <v>2025</v>
      </c>
      <c r="E289" s="4" t="s">
        <v>73</v>
      </c>
      <c r="F289" s="6">
        <v>15</v>
      </c>
    </row>
    <row r="290" spans="1:6" ht="14.55" customHeight="1" x14ac:dyDescent="0.25">
      <c r="A290" s="4" t="s">
        <v>50</v>
      </c>
      <c r="B290" s="4" t="s">
        <v>56</v>
      </c>
      <c r="C290" s="4" t="s">
        <v>53</v>
      </c>
      <c r="D290" s="4">
        <v>2025</v>
      </c>
      <c r="E290" s="4" t="s">
        <v>74</v>
      </c>
      <c r="F290" s="6">
        <v>9</v>
      </c>
    </row>
    <row r="291" spans="1:6" ht="14.55" customHeight="1" x14ac:dyDescent="0.25">
      <c r="A291" s="4" t="s">
        <v>50</v>
      </c>
      <c r="B291" s="4" t="s">
        <v>56</v>
      </c>
      <c r="C291" s="4" t="s">
        <v>53</v>
      </c>
      <c r="D291" s="4">
        <v>2025</v>
      </c>
      <c r="E291" s="4" t="s">
        <v>75</v>
      </c>
      <c r="F291" s="6">
        <v>49</v>
      </c>
    </row>
    <row r="292" spans="1:6" ht="14.55" customHeight="1" x14ac:dyDescent="0.25">
      <c r="A292" s="4" t="s">
        <v>50</v>
      </c>
      <c r="B292" s="4" t="s">
        <v>57</v>
      </c>
      <c r="C292" s="4" t="s">
        <v>51</v>
      </c>
      <c r="D292" s="4">
        <v>2018</v>
      </c>
      <c r="E292" s="4" t="s">
        <v>65</v>
      </c>
      <c r="F292" s="6">
        <v>12698</v>
      </c>
    </row>
    <row r="293" spans="1:6" ht="14.55" customHeight="1" x14ac:dyDescent="0.25">
      <c r="A293" s="4" t="s">
        <v>50</v>
      </c>
      <c r="B293" s="4" t="s">
        <v>57</v>
      </c>
      <c r="C293" s="4" t="s">
        <v>51</v>
      </c>
      <c r="D293" s="4">
        <v>2018</v>
      </c>
      <c r="E293" s="4" t="s">
        <v>66</v>
      </c>
      <c r="F293" s="6">
        <v>19108</v>
      </c>
    </row>
    <row r="294" spans="1:6" ht="14.55" customHeight="1" x14ac:dyDescent="0.25">
      <c r="A294" s="4" t="s">
        <v>50</v>
      </c>
      <c r="B294" s="4" t="s">
        <v>57</v>
      </c>
      <c r="C294" s="4" t="s">
        <v>51</v>
      </c>
      <c r="D294" s="4">
        <v>2018</v>
      </c>
      <c r="E294" s="4" t="s">
        <v>67</v>
      </c>
      <c r="F294" s="6">
        <v>3864</v>
      </c>
    </row>
    <row r="295" spans="1:6" ht="14.55" customHeight="1" x14ac:dyDescent="0.25">
      <c r="A295" s="4" t="s">
        <v>50</v>
      </c>
      <c r="B295" s="4" t="s">
        <v>57</v>
      </c>
      <c r="C295" s="4" t="s">
        <v>51</v>
      </c>
      <c r="D295" s="4">
        <v>2018</v>
      </c>
      <c r="E295" s="4" t="s">
        <v>68</v>
      </c>
      <c r="F295" s="6">
        <v>2992</v>
      </c>
    </row>
    <row r="296" spans="1:6" ht="14.55" customHeight="1" x14ac:dyDescent="0.25">
      <c r="A296" s="4" t="s">
        <v>50</v>
      </c>
      <c r="B296" s="4" t="s">
        <v>57</v>
      </c>
      <c r="C296" s="4" t="s">
        <v>51</v>
      </c>
      <c r="D296" s="4">
        <v>2018</v>
      </c>
      <c r="E296" s="4" t="s">
        <v>69</v>
      </c>
      <c r="F296" s="6">
        <v>3121</v>
      </c>
    </row>
    <row r="297" spans="1:6" ht="14.55" customHeight="1" x14ac:dyDescent="0.25">
      <c r="A297" s="4" t="s">
        <v>50</v>
      </c>
      <c r="B297" s="4" t="s">
        <v>57</v>
      </c>
      <c r="C297" s="4" t="s">
        <v>51</v>
      </c>
      <c r="D297" s="4">
        <v>2018</v>
      </c>
      <c r="E297" s="4" t="s">
        <v>70</v>
      </c>
      <c r="F297" s="6">
        <v>3479</v>
      </c>
    </row>
    <row r="298" spans="1:6" ht="14.55" customHeight="1" x14ac:dyDescent="0.25">
      <c r="A298" s="4" t="s">
        <v>50</v>
      </c>
      <c r="B298" s="4" t="s">
        <v>57</v>
      </c>
      <c r="C298" s="4" t="s">
        <v>51</v>
      </c>
      <c r="D298" s="4">
        <v>2018</v>
      </c>
      <c r="E298" s="4" t="s">
        <v>71</v>
      </c>
      <c r="F298" s="6">
        <v>5064</v>
      </c>
    </row>
    <row r="299" spans="1:6" ht="14.55" customHeight="1" x14ac:dyDescent="0.25">
      <c r="A299" s="4" t="s">
        <v>50</v>
      </c>
      <c r="B299" s="4" t="s">
        <v>57</v>
      </c>
      <c r="C299" s="4" t="s">
        <v>51</v>
      </c>
      <c r="D299" s="4">
        <v>2018</v>
      </c>
      <c r="E299" s="4" t="s">
        <v>72</v>
      </c>
      <c r="F299" s="6">
        <v>6219</v>
      </c>
    </row>
    <row r="300" spans="1:6" ht="14.55" customHeight="1" x14ac:dyDescent="0.25">
      <c r="A300" s="4" t="s">
        <v>50</v>
      </c>
      <c r="B300" s="4" t="s">
        <v>57</v>
      </c>
      <c r="C300" s="4" t="s">
        <v>51</v>
      </c>
      <c r="D300" s="4">
        <v>2018</v>
      </c>
      <c r="E300" s="4" t="s">
        <v>73</v>
      </c>
      <c r="F300" s="6">
        <v>6306</v>
      </c>
    </row>
    <row r="301" spans="1:6" ht="14.55" customHeight="1" x14ac:dyDescent="0.25">
      <c r="A301" s="4" t="s">
        <v>50</v>
      </c>
      <c r="B301" s="4" t="s">
        <v>57</v>
      </c>
      <c r="C301" s="4" t="s">
        <v>51</v>
      </c>
      <c r="D301" s="4">
        <v>2018</v>
      </c>
      <c r="E301" s="4" t="s">
        <v>74</v>
      </c>
      <c r="F301" s="6">
        <v>1896</v>
      </c>
    </row>
    <row r="302" spans="1:6" ht="14.55" customHeight="1" x14ac:dyDescent="0.25">
      <c r="A302" s="4" t="s">
        <v>50</v>
      </c>
      <c r="B302" s="4" t="s">
        <v>57</v>
      </c>
      <c r="C302" s="4" t="s">
        <v>51</v>
      </c>
      <c r="D302" s="4">
        <v>2018</v>
      </c>
      <c r="E302" s="4" t="s">
        <v>75</v>
      </c>
      <c r="F302" s="6">
        <v>26693</v>
      </c>
    </row>
    <row r="303" spans="1:6" ht="14.55" customHeight="1" x14ac:dyDescent="0.25">
      <c r="A303" s="4" t="s">
        <v>50</v>
      </c>
      <c r="B303" s="4" t="s">
        <v>57</v>
      </c>
      <c r="C303" s="4" t="s">
        <v>51</v>
      </c>
      <c r="D303" s="4">
        <v>2018</v>
      </c>
      <c r="E303" s="4" t="s">
        <v>76</v>
      </c>
      <c r="F303" s="6">
        <v>140</v>
      </c>
    </row>
    <row r="304" spans="1:6" ht="14.55" customHeight="1" x14ac:dyDescent="0.25">
      <c r="A304" s="4" t="s">
        <v>50</v>
      </c>
      <c r="B304" s="4" t="s">
        <v>57</v>
      </c>
      <c r="C304" s="4" t="s">
        <v>51</v>
      </c>
      <c r="D304" s="4">
        <v>2019</v>
      </c>
      <c r="E304" s="4" t="s">
        <v>65</v>
      </c>
      <c r="F304" s="6">
        <v>10832</v>
      </c>
    </row>
    <row r="305" spans="1:6" ht="14.55" customHeight="1" x14ac:dyDescent="0.25">
      <c r="A305" s="4" t="s">
        <v>50</v>
      </c>
      <c r="B305" s="4" t="s">
        <v>57</v>
      </c>
      <c r="C305" s="4" t="s">
        <v>51</v>
      </c>
      <c r="D305" s="4">
        <v>2019</v>
      </c>
      <c r="E305" s="4" t="s">
        <v>66</v>
      </c>
      <c r="F305" s="6">
        <v>16662</v>
      </c>
    </row>
    <row r="306" spans="1:6" ht="14.55" customHeight="1" x14ac:dyDescent="0.25">
      <c r="A306" s="4" t="s">
        <v>50</v>
      </c>
      <c r="B306" s="4" t="s">
        <v>57</v>
      </c>
      <c r="C306" s="4" t="s">
        <v>51</v>
      </c>
      <c r="D306" s="4">
        <v>2019</v>
      </c>
      <c r="E306" s="4" t="s">
        <v>67</v>
      </c>
      <c r="F306" s="6">
        <v>3555</v>
      </c>
    </row>
    <row r="307" spans="1:6" ht="14.55" customHeight="1" x14ac:dyDescent="0.25">
      <c r="A307" s="4" t="s">
        <v>50</v>
      </c>
      <c r="B307" s="4" t="s">
        <v>57</v>
      </c>
      <c r="C307" s="4" t="s">
        <v>51</v>
      </c>
      <c r="D307" s="4">
        <v>2019</v>
      </c>
      <c r="E307" s="4" t="s">
        <v>68</v>
      </c>
      <c r="F307" s="6">
        <v>3082</v>
      </c>
    </row>
    <row r="308" spans="1:6" ht="14.55" customHeight="1" x14ac:dyDescent="0.25">
      <c r="A308" s="4" t="s">
        <v>50</v>
      </c>
      <c r="B308" s="4" t="s">
        <v>57</v>
      </c>
      <c r="C308" s="4" t="s">
        <v>51</v>
      </c>
      <c r="D308" s="4">
        <v>2019</v>
      </c>
      <c r="E308" s="4" t="s">
        <v>69</v>
      </c>
      <c r="F308" s="6">
        <v>2937</v>
      </c>
    </row>
    <row r="309" spans="1:6" ht="14.55" customHeight="1" x14ac:dyDescent="0.25">
      <c r="A309" s="4" t="s">
        <v>50</v>
      </c>
      <c r="B309" s="4" t="s">
        <v>57</v>
      </c>
      <c r="C309" s="4" t="s">
        <v>51</v>
      </c>
      <c r="D309" s="4">
        <v>2019</v>
      </c>
      <c r="E309" s="4" t="s">
        <v>70</v>
      </c>
      <c r="F309" s="6">
        <v>3139</v>
      </c>
    </row>
    <row r="310" spans="1:6" ht="14.55" customHeight="1" x14ac:dyDescent="0.25">
      <c r="A310" s="4" t="s">
        <v>50</v>
      </c>
      <c r="B310" s="4" t="s">
        <v>57</v>
      </c>
      <c r="C310" s="4" t="s">
        <v>51</v>
      </c>
      <c r="D310" s="4">
        <v>2019</v>
      </c>
      <c r="E310" s="4" t="s">
        <v>71</v>
      </c>
      <c r="F310" s="6">
        <v>4341</v>
      </c>
    </row>
    <row r="311" spans="1:6" ht="14.55" customHeight="1" x14ac:dyDescent="0.25">
      <c r="A311" s="4" t="s">
        <v>50</v>
      </c>
      <c r="B311" s="4" t="s">
        <v>57</v>
      </c>
      <c r="C311" s="4" t="s">
        <v>51</v>
      </c>
      <c r="D311" s="4">
        <v>2019</v>
      </c>
      <c r="E311" s="4" t="s">
        <v>72</v>
      </c>
      <c r="F311" s="6">
        <v>5384</v>
      </c>
    </row>
    <row r="312" spans="1:6" ht="14.55" customHeight="1" x14ac:dyDescent="0.25">
      <c r="A312" s="4" t="s">
        <v>50</v>
      </c>
      <c r="B312" s="4" t="s">
        <v>57</v>
      </c>
      <c r="C312" s="4" t="s">
        <v>51</v>
      </c>
      <c r="D312" s="4">
        <v>2019</v>
      </c>
      <c r="E312" s="4" t="s">
        <v>73</v>
      </c>
      <c r="F312" s="6">
        <v>5264</v>
      </c>
    </row>
    <row r="313" spans="1:6" ht="14.55" customHeight="1" x14ac:dyDescent="0.25">
      <c r="A313" s="4" t="s">
        <v>50</v>
      </c>
      <c r="B313" s="4" t="s">
        <v>57</v>
      </c>
      <c r="C313" s="4" t="s">
        <v>51</v>
      </c>
      <c r="D313" s="4">
        <v>2019</v>
      </c>
      <c r="E313" s="4" t="s">
        <v>74</v>
      </c>
      <c r="F313" s="6">
        <v>1531</v>
      </c>
    </row>
    <row r="314" spans="1:6" ht="14.55" customHeight="1" x14ac:dyDescent="0.25">
      <c r="A314" s="4" t="s">
        <v>50</v>
      </c>
      <c r="B314" s="4" t="s">
        <v>57</v>
      </c>
      <c r="C314" s="4" t="s">
        <v>51</v>
      </c>
      <c r="D314" s="4">
        <v>2019</v>
      </c>
      <c r="E314" s="4" t="s">
        <v>75</v>
      </c>
      <c r="F314" s="6">
        <v>24614</v>
      </c>
    </row>
    <row r="315" spans="1:6" ht="14.55" customHeight="1" x14ac:dyDescent="0.25">
      <c r="A315" s="4" t="s">
        <v>50</v>
      </c>
      <c r="B315" s="4" t="s">
        <v>57</v>
      </c>
      <c r="C315" s="4" t="s">
        <v>51</v>
      </c>
      <c r="D315" s="4">
        <v>2019</v>
      </c>
      <c r="E315" s="4" t="s">
        <v>76</v>
      </c>
      <c r="F315" s="6">
        <v>214</v>
      </c>
    </row>
    <row r="316" spans="1:6" ht="14.55" customHeight="1" x14ac:dyDescent="0.25">
      <c r="A316" s="4" t="s">
        <v>50</v>
      </c>
      <c r="B316" s="4" t="s">
        <v>57</v>
      </c>
      <c r="C316" s="4" t="s">
        <v>51</v>
      </c>
      <c r="D316" s="4">
        <v>2020</v>
      </c>
      <c r="E316" s="4" t="s">
        <v>65</v>
      </c>
      <c r="F316" s="6">
        <v>7484</v>
      </c>
    </row>
    <row r="317" spans="1:6" ht="14.55" customHeight="1" x14ac:dyDescent="0.25">
      <c r="A317" s="4" t="s">
        <v>50</v>
      </c>
      <c r="B317" s="4" t="s">
        <v>57</v>
      </c>
      <c r="C317" s="4" t="s">
        <v>51</v>
      </c>
      <c r="D317" s="4">
        <v>2020</v>
      </c>
      <c r="E317" s="4" t="s">
        <v>66</v>
      </c>
      <c r="F317" s="6">
        <v>11787</v>
      </c>
    </row>
    <row r="318" spans="1:6" ht="14.55" customHeight="1" x14ac:dyDescent="0.25">
      <c r="A318" s="4" t="s">
        <v>50</v>
      </c>
      <c r="B318" s="4" t="s">
        <v>57</v>
      </c>
      <c r="C318" s="4" t="s">
        <v>51</v>
      </c>
      <c r="D318" s="4">
        <v>2020</v>
      </c>
      <c r="E318" s="4" t="s">
        <v>67</v>
      </c>
      <c r="F318" s="6">
        <v>2907</v>
      </c>
    </row>
    <row r="319" spans="1:6" ht="14.55" customHeight="1" x14ac:dyDescent="0.25">
      <c r="A319" s="4" t="s">
        <v>50</v>
      </c>
      <c r="B319" s="4" t="s">
        <v>57</v>
      </c>
      <c r="C319" s="4" t="s">
        <v>51</v>
      </c>
      <c r="D319" s="4">
        <v>2020</v>
      </c>
      <c r="E319" s="4" t="s">
        <v>68</v>
      </c>
      <c r="F319" s="6">
        <v>2215</v>
      </c>
    </row>
    <row r="320" spans="1:6" ht="14.55" customHeight="1" x14ac:dyDescent="0.25">
      <c r="A320" s="4" t="s">
        <v>50</v>
      </c>
      <c r="B320" s="4" t="s">
        <v>57</v>
      </c>
      <c r="C320" s="4" t="s">
        <v>51</v>
      </c>
      <c r="D320" s="4">
        <v>2020</v>
      </c>
      <c r="E320" s="4" t="s">
        <v>69</v>
      </c>
      <c r="F320" s="6">
        <v>2224</v>
      </c>
    </row>
    <row r="321" spans="1:6" ht="14.55" customHeight="1" x14ac:dyDescent="0.25">
      <c r="A321" s="4" t="s">
        <v>50</v>
      </c>
      <c r="B321" s="4" t="s">
        <v>57</v>
      </c>
      <c r="C321" s="4" t="s">
        <v>51</v>
      </c>
      <c r="D321" s="4">
        <v>2020</v>
      </c>
      <c r="E321" s="4" t="s">
        <v>70</v>
      </c>
      <c r="F321" s="6">
        <v>2311</v>
      </c>
    </row>
    <row r="322" spans="1:6" ht="14.55" customHeight="1" x14ac:dyDescent="0.25">
      <c r="A322" s="4" t="s">
        <v>50</v>
      </c>
      <c r="B322" s="4" t="s">
        <v>57</v>
      </c>
      <c r="C322" s="4" t="s">
        <v>51</v>
      </c>
      <c r="D322" s="4">
        <v>2020</v>
      </c>
      <c r="E322" s="4" t="s">
        <v>71</v>
      </c>
      <c r="F322" s="6">
        <v>2943</v>
      </c>
    </row>
    <row r="323" spans="1:6" ht="14.55" customHeight="1" x14ac:dyDescent="0.25">
      <c r="A323" s="4" t="s">
        <v>50</v>
      </c>
      <c r="B323" s="4" t="s">
        <v>57</v>
      </c>
      <c r="C323" s="4" t="s">
        <v>51</v>
      </c>
      <c r="D323" s="4">
        <v>2020</v>
      </c>
      <c r="E323" s="4" t="s">
        <v>72</v>
      </c>
      <c r="F323" s="6">
        <v>3515</v>
      </c>
    </row>
    <row r="324" spans="1:6" ht="14.55" customHeight="1" x14ac:dyDescent="0.25">
      <c r="A324" s="4" t="s">
        <v>50</v>
      </c>
      <c r="B324" s="4" t="s">
        <v>57</v>
      </c>
      <c r="C324" s="4" t="s">
        <v>51</v>
      </c>
      <c r="D324" s="4">
        <v>2020</v>
      </c>
      <c r="E324" s="4" t="s">
        <v>73</v>
      </c>
      <c r="F324" s="6">
        <v>3474</v>
      </c>
    </row>
    <row r="325" spans="1:6" ht="14.55" customHeight="1" x14ac:dyDescent="0.25">
      <c r="A325" s="4" t="s">
        <v>50</v>
      </c>
      <c r="B325" s="4" t="s">
        <v>57</v>
      </c>
      <c r="C325" s="4" t="s">
        <v>51</v>
      </c>
      <c r="D325" s="4">
        <v>2020</v>
      </c>
      <c r="E325" s="4" t="s">
        <v>74</v>
      </c>
      <c r="F325" s="6">
        <v>1030</v>
      </c>
    </row>
    <row r="326" spans="1:6" ht="14.55" customHeight="1" x14ac:dyDescent="0.25">
      <c r="A326" s="4" t="s">
        <v>50</v>
      </c>
      <c r="B326" s="4" t="s">
        <v>57</v>
      </c>
      <c r="C326" s="4" t="s">
        <v>51</v>
      </c>
      <c r="D326" s="4">
        <v>2020</v>
      </c>
      <c r="E326" s="4" t="s">
        <v>75</v>
      </c>
      <c r="F326" s="6">
        <v>18212</v>
      </c>
    </row>
    <row r="327" spans="1:6" ht="14.55" customHeight="1" x14ac:dyDescent="0.25">
      <c r="A327" s="4" t="s">
        <v>50</v>
      </c>
      <c r="B327" s="4" t="s">
        <v>57</v>
      </c>
      <c r="C327" s="4" t="s">
        <v>51</v>
      </c>
      <c r="D327" s="4">
        <v>2020</v>
      </c>
      <c r="E327" s="4" t="s">
        <v>76</v>
      </c>
      <c r="F327" s="6">
        <v>89</v>
      </c>
    </row>
    <row r="328" spans="1:6" ht="14.55" customHeight="1" x14ac:dyDescent="0.25">
      <c r="A328" s="4" t="s">
        <v>50</v>
      </c>
      <c r="B328" s="4" t="s">
        <v>57</v>
      </c>
      <c r="C328" s="4" t="s">
        <v>51</v>
      </c>
      <c r="D328" s="4">
        <v>2021</v>
      </c>
      <c r="E328" s="4" t="s">
        <v>65</v>
      </c>
      <c r="F328" s="6">
        <v>8770</v>
      </c>
    </row>
    <row r="329" spans="1:6" ht="14.55" customHeight="1" x14ac:dyDescent="0.25">
      <c r="A329" s="4" t="s">
        <v>50</v>
      </c>
      <c r="B329" s="4" t="s">
        <v>57</v>
      </c>
      <c r="C329" s="4" t="s">
        <v>51</v>
      </c>
      <c r="D329" s="4">
        <v>2021</v>
      </c>
      <c r="E329" s="4" t="s">
        <v>66</v>
      </c>
      <c r="F329" s="6">
        <v>14549</v>
      </c>
    </row>
    <row r="330" spans="1:6" ht="14.55" customHeight="1" x14ac:dyDescent="0.25">
      <c r="A330" s="4" t="s">
        <v>50</v>
      </c>
      <c r="B330" s="4" t="s">
        <v>57</v>
      </c>
      <c r="C330" s="4" t="s">
        <v>51</v>
      </c>
      <c r="D330" s="4">
        <v>2021</v>
      </c>
      <c r="E330" s="4" t="s">
        <v>67</v>
      </c>
      <c r="F330" s="6">
        <v>3404</v>
      </c>
    </row>
    <row r="331" spans="1:6" ht="14.55" customHeight="1" x14ac:dyDescent="0.25">
      <c r="A331" s="4" t="s">
        <v>50</v>
      </c>
      <c r="B331" s="4" t="s">
        <v>57</v>
      </c>
      <c r="C331" s="4" t="s">
        <v>51</v>
      </c>
      <c r="D331" s="4">
        <v>2021</v>
      </c>
      <c r="E331" s="4" t="s">
        <v>68</v>
      </c>
      <c r="F331" s="6">
        <v>2520</v>
      </c>
    </row>
    <row r="332" spans="1:6" ht="14.55" customHeight="1" x14ac:dyDescent="0.25">
      <c r="A332" s="4" t="s">
        <v>50</v>
      </c>
      <c r="B332" s="4" t="s">
        <v>57</v>
      </c>
      <c r="C332" s="4" t="s">
        <v>51</v>
      </c>
      <c r="D332" s="4">
        <v>2021</v>
      </c>
      <c r="E332" s="4" t="s">
        <v>69</v>
      </c>
      <c r="F332" s="6">
        <v>2374</v>
      </c>
    </row>
    <row r="333" spans="1:6" ht="14.55" customHeight="1" x14ac:dyDescent="0.25">
      <c r="A333" s="4" t="s">
        <v>50</v>
      </c>
      <c r="B333" s="4" t="s">
        <v>57</v>
      </c>
      <c r="C333" s="4" t="s">
        <v>51</v>
      </c>
      <c r="D333" s="4">
        <v>2021</v>
      </c>
      <c r="E333" s="4" t="s">
        <v>70</v>
      </c>
      <c r="F333" s="6">
        <v>2284</v>
      </c>
    </row>
    <row r="334" spans="1:6" ht="14.55" customHeight="1" x14ac:dyDescent="0.25">
      <c r="A334" s="4" t="s">
        <v>50</v>
      </c>
      <c r="B334" s="4" t="s">
        <v>57</v>
      </c>
      <c r="C334" s="4" t="s">
        <v>51</v>
      </c>
      <c r="D334" s="4">
        <v>2021</v>
      </c>
      <c r="E334" s="4" t="s">
        <v>71</v>
      </c>
      <c r="F334" s="6">
        <v>2629</v>
      </c>
    </row>
    <row r="335" spans="1:6" ht="14.55" customHeight="1" x14ac:dyDescent="0.25">
      <c r="A335" s="4" t="s">
        <v>50</v>
      </c>
      <c r="B335" s="4" t="s">
        <v>57</v>
      </c>
      <c r="C335" s="4" t="s">
        <v>51</v>
      </c>
      <c r="D335" s="4">
        <v>2021</v>
      </c>
      <c r="E335" s="4" t="s">
        <v>72</v>
      </c>
      <c r="F335" s="6">
        <v>3312</v>
      </c>
    </row>
    <row r="336" spans="1:6" ht="14.55" customHeight="1" x14ac:dyDescent="0.25">
      <c r="A336" s="4" t="s">
        <v>50</v>
      </c>
      <c r="B336" s="4" t="s">
        <v>57</v>
      </c>
      <c r="C336" s="4" t="s">
        <v>51</v>
      </c>
      <c r="D336" s="4">
        <v>2021</v>
      </c>
      <c r="E336" s="4" t="s">
        <v>73</v>
      </c>
      <c r="F336" s="6">
        <v>3297</v>
      </c>
    </row>
    <row r="337" spans="1:6" ht="14.55" customHeight="1" x14ac:dyDescent="0.25">
      <c r="A337" s="4" t="s">
        <v>50</v>
      </c>
      <c r="B337" s="4" t="s">
        <v>57</v>
      </c>
      <c r="C337" s="4" t="s">
        <v>51</v>
      </c>
      <c r="D337" s="4">
        <v>2021</v>
      </c>
      <c r="E337" s="4" t="s">
        <v>74</v>
      </c>
      <c r="F337" s="6">
        <v>954</v>
      </c>
    </row>
    <row r="338" spans="1:6" ht="14.55" customHeight="1" x14ac:dyDescent="0.25">
      <c r="A338" s="4" t="s">
        <v>50</v>
      </c>
      <c r="B338" s="4" t="s">
        <v>57</v>
      </c>
      <c r="C338" s="4" t="s">
        <v>51</v>
      </c>
      <c r="D338" s="4">
        <v>2021</v>
      </c>
      <c r="E338" s="4" t="s">
        <v>75</v>
      </c>
      <c r="F338" s="6">
        <v>17578</v>
      </c>
    </row>
    <row r="339" spans="1:6" ht="14.55" customHeight="1" x14ac:dyDescent="0.25">
      <c r="A339" s="4" t="s">
        <v>50</v>
      </c>
      <c r="B339" s="4" t="s">
        <v>57</v>
      </c>
      <c r="C339" s="4" t="s">
        <v>51</v>
      </c>
      <c r="D339" s="4">
        <v>2021</v>
      </c>
      <c r="E339" s="4" t="s">
        <v>76</v>
      </c>
      <c r="F339" s="6">
        <v>71</v>
      </c>
    </row>
    <row r="340" spans="1:6" ht="14.55" customHeight="1" x14ac:dyDescent="0.25">
      <c r="A340" s="4" t="s">
        <v>50</v>
      </c>
      <c r="B340" s="4" t="s">
        <v>57</v>
      </c>
      <c r="C340" s="4" t="s">
        <v>51</v>
      </c>
      <c r="D340" s="4">
        <v>2022</v>
      </c>
      <c r="E340" s="4" t="s">
        <v>65</v>
      </c>
      <c r="F340" s="6">
        <v>12903</v>
      </c>
    </row>
    <row r="341" spans="1:6" ht="14.55" customHeight="1" x14ac:dyDescent="0.25">
      <c r="A341" s="4" t="s">
        <v>50</v>
      </c>
      <c r="B341" s="4" t="s">
        <v>57</v>
      </c>
      <c r="C341" s="4" t="s">
        <v>51</v>
      </c>
      <c r="D341" s="4">
        <v>2022</v>
      </c>
      <c r="E341" s="4" t="s">
        <v>66</v>
      </c>
      <c r="F341" s="6">
        <v>20874</v>
      </c>
    </row>
    <row r="342" spans="1:6" ht="14.55" customHeight="1" x14ac:dyDescent="0.25">
      <c r="A342" s="4" t="s">
        <v>50</v>
      </c>
      <c r="B342" s="4" t="s">
        <v>57</v>
      </c>
      <c r="C342" s="4" t="s">
        <v>51</v>
      </c>
      <c r="D342" s="4">
        <v>2022</v>
      </c>
      <c r="E342" s="4" t="s">
        <v>67</v>
      </c>
      <c r="F342" s="6">
        <v>4787</v>
      </c>
    </row>
    <row r="343" spans="1:6" ht="14.55" customHeight="1" x14ac:dyDescent="0.25">
      <c r="A343" s="4" t="s">
        <v>50</v>
      </c>
      <c r="B343" s="4" t="s">
        <v>57</v>
      </c>
      <c r="C343" s="4" t="s">
        <v>51</v>
      </c>
      <c r="D343" s="4">
        <v>2022</v>
      </c>
      <c r="E343" s="4" t="s">
        <v>68</v>
      </c>
      <c r="F343" s="6">
        <v>3841</v>
      </c>
    </row>
    <row r="344" spans="1:6" ht="14.55" customHeight="1" x14ac:dyDescent="0.25">
      <c r="A344" s="4" t="s">
        <v>50</v>
      </c>
      <c r="B344" s="4" t="s">
        <v>57</v>
      </c>
      <c r="C344" s="4" t="s">
        <v>51</v>
      </c>
      <c r="D344" s="4">
        <v>2022</v>
      </c>
      <c r="E344" s="4" t="s">
        <v>69</v>
      </c>
      <c r="F344" s="6">
        <v>3923</v>
      </c>
    </row>
    <row r="345" spans="1:6" ht="14.55" customHeight="1" x14ac:dyDescent="0.25">
      <c r="A345" s="4" t="s">
        <v>50</v>
      </c>
      <c r="B345" s="4" t="s">
        <v>57</v>
      </c>
      <c r="C345" s="4" t="s">
        <v>51</v>
      </c>
      <c r="D345" s="4">
        <v>2022</v>
      </c>
      <c r="E345" s="4" t="s">
        <v>70</v>
      </c>
      <c r="F345" s="6">
        <v>3854</v>
      </c>
    </row>
    <row r="346" spans="1:6" ht="14.55" customHeight="1" x14ac:dyDescent="0.25">
      <c r="A346" s="4" t="s">
        <v>50</v>
      </c>
      <c r="B346" s="4" t="s">
        <v>57</v>
      </c>
      <c r="C346" s="4" t="s">
        <v>51</v>
      </c>
      <c r="D346" s="4">
        <v>2022</v>
      </c>
      <c r="E346" s="4" t="s">
        <v>71</v>
      </c>
      <c r="F346" s="6">
        <v>3629</v>
      </c>
    </row>
    <row r="347" spans="1:6" ht="14.55" customHeight="1" x14ac:dyDescent="0.25">
      <c r="A347" s="4" t="s">
        <v>50</v>
      </c>
      <c r="B347" s="4" t="s">
        <v>57</v>
      </c>
      <c r="C347" s="4" t="s">
        <v>51</v>
      </c>
      <c r="D347" s="4">
        <v>2022</v>
      </c>
      <c r="E347" s="4" t="s">
        <v>72</v>
      </c>
      <c r="F347" s="6">
        <v>4284</v>
      </c>
    </row>
    <row r="348" spans="1:6" ht="14.55" customHeight="1" x14ac:dyDescent="0.25">
      <c r="A348" s="4" t="s">
        <v>50</v>
      </c>
      <c r="B348" s="4" t="s">
        <v>57</v>
      </c>
      <c r="C348" s="4" t="s">
        <v>51</v>
      </c>
      <c r="D348" s="4">
        <v>2022</v>
      </c>
      <c r="E348" s="4" t="s">
        <v>73</v>
      </c>
      <c r="F348" s="6">
        <v>3874</v>
      </c>
    </row>
    <row r="349" spans="1:6" ht="14.55" customHeight="1" x14ac:dyDescent="0.25">
      <c r="A349" s="4" t="s">
        <v>50</v>
      </c>
      <c r="B349" s="4" t="s">
        <v>57</v>
      </c>
      <c r="C349" s="4" t="s">
        <v>51</v>
      </c>
      <c r="D349" s="4">
        <v>2022</v>
      </c>
      <c r="E349" s="4" t="s">
        <v>74</v>
      </c>
      <c r="F349" s="6">
        <v>1066</v>
      </c>
    </row>
    <row r="350" spans="1:6" ht="14.55" customHeight="1" x14ac:dyDescent="0.25">
      <c r="A350" s="4" t="s">
        <v>50</v>
      </c>
      <c r="B350" s="4" t="s">
        <v>57</v>
      </c>
      <c r="C350" s="4" t="s">
        <v>51</v>
      </c>
      <c r="D350" s="4">
        <v>2022</v>
      </c>
      <c r="E350" s="4" t="s">
        <v>75</v>
      </c>
      <c r="F350" s="6">
        <v>19196</v>
      </c>
    </row>
    <row r="351" spans="1:6" ht="14.55" customHeight="1" x14ac:dyDescent="0.25">
      <c r="A351" s="4" t="s">
        <v>50</v>
      </c>
      <c r="B351" s="4" t="s">
        <v>57</v>
      </c>
      <c r="C351" s="4" t="s">
        <v>51</v>
      </c>
      <c r="D351" s="4">
        <v>2022</v>
      </c>
      <c r="E351" s="4" t="s">
        <v>76</v>
      </c>
      <c r="F351" s="6">
        <v>103</v>
      </c>
    </row>
    <row r="352" spans="1:6" ht="14.55" customHeight="1" x14ac:dyDescent="0.25">
      <c r="A352" s="4" t="s">
        <v>50</v>
      </c>
      <c r="B352" s="4" t="s">
        <v>57</v>
      </c>
      <c r="C352" s="4" t="s">
        <v>51</v>
      </c>
      <c r="D352" s="4">
        <v>2023</v>
      </c>
      <c r="E352" s="4" t="s">
        <v>65</v>
      </c>
      <c r="F352" s="6">
        <v>13480</v>
      </c>
    </row>
    <row r="353" spans="1:6" ht="14.55" customHeight="1" x14ac:dyDescent="0.25">
      <c r="A353" s="4" t="s">
        <v>50</v>
      </c>
      <c r="B353" s="4" t="s">
        <v>57</v>
      </c>
      <c r="C353" s="4" t="s">
        <v>51</v>
      </c>
      <c r="D353" s="4">
        <v>2023</v>
      </c>
      <c r="E353" s="4" t="s">
        <v>66</v>
      </c>
      <c r="F353" s="6">
        <v>21283</v>
      </c>
    </row>
    <row r="354" spans="1:6" ht="14.55" customHeight="1" x14ac:dyDescent="0.25">
      <c r="A354" s="4" t="s">
        <v>50</v>
      </c>
      <c r="B354" s="4" t="s">
        <v>57</v>
      </c>
      <c r="C354" s="4" t="s">
        <v>51</v>
      </c>
      <c r="D354" s="4">
        <v>2023</v>
      </c>
      <c r="E354" s="4" t="s">
        <v>67</v>
      </c>
      <c r="F354" s="6">
        <v>4935</v>
      </c>
    </row>
    <row r="355" spans="1:6" ht="14.55" customHeight="1" x14ac:dyDescent="0.25">
      <c r="A355" s="4" t="s">
        <v>50</v>
      </c>
      <c r="B355" s="4" t="s">
        <v>57</v>
      </c>
      <c r="C355" s="4" t="s">
        <v>51</v>
      </c>
      <c r="D355" s="4">
        <v>2023</v>
      </c>
      <c r="E355" s="4" t="s">
        <v>68</v>
      </c>
      <c r="F355" s="6">
        <v>4592</v>
      </c>
    </row>
    <row r="356" spans="1:6" ht="14.55" customHeight="1" x14ac:dyDescent="0.25">
      <c r="A356" s="4" t="s">
        <v>50</v>
      </c>
      <c r="B356" s="4" t="s">
        <v>57</v>
      </c>
      <c r="C356" s="4" t="s">
        <v>51</v>
      </c>
      <c r="D356" s="4">
        <v>2023</v>
      </c>
      <c r="E356" s="4" t="s">
        <v>69</v>
      </c>
      <c r="F356" s="6">
        <v>4904</v>
      </c>
    </row>
    <row r="357" spans="1:6" ht="14.55" customHeight="1" x14ac:dyDescent="0.25">
      <c r="A357" s="4" t="s">
        <v>50</v>
      </c>
      <c r="B357" s="4" t="s">
        <v>57</v>
      </c>
      <c r="C357" s="4" t="s">
        <v>51</v>
      </c>
      <c r="D357" s="4">
        <v>2023</v>
      </c>
      <c r="E357" s="4" t="s">
        <v>70</v>
      </c>
      <c r="F357" s="6">
        <v>4671</v>
      </c>
    </row>
    <row r="358" spans="1:6" ht="14.55" customHeight="1" x14ac:dyDescent="0.25">
      <c r="A358" s="4" t="s">
        <v>50</v>
      </c>
      <c r="B358" s="4" t="s">
        <v>57</v>
      </c>
      <c r="C358" s="4" t="s">
        <v>51</v>
      </c>
      <c r="D358" s="4">
        <v>2023</v>
      </c>
      <c r="E358" s="4" t="s">
        <v>71</v>
      </c>
      <c r="F358" s="6">
        <v>4440</v>
      </c>
    </row>
    <row r="359" spans="1:6" ht="14.55" customHeight="1" x14ac:dyDescent="0.25">
      <c r="A359" s="4" t="s">
        <v>50</v>
      </c>
      <c r="B359" s="4" t="s">
        <v>57</v>
      </c>
      <c r="C359" s="4" t="s">
        <v>51</v>
      </c>
      <c r="D359" s="4">
        <v>2023</v>
      </c>
      <c r="E359" s="4" t="s">
        <v>72</v>
      </c>
      <c r="F359" s="6">
        <v>4649</v>
      </c>
    </row>
    <row r="360" spans="1:6" ht="14.55" customHeight="1" x14ac:dyDescent="0.25">
      <c r="A360" s="4" t="s">
        <v>50</v>
      </c>
      <c r="B360" s="4" t="s">
        <v>57</v>
      </c>
      <c r="C360" s="4" t="s">
        <v>51</v>
      </c>
      <c r="D360" s="4">
        <v>2023</v>
      </c>
      <c r="E360" s="4" t="s">
        <v>73</v>
      </c>
      <c r="F360" s="6">
        <v>4334</v>
      </c>
    </row>
    <row r="361" spans="1:6" ht="14.55" customHeight="1" x14ac:dyDescent="0.25">
      <c r="A361" s="4" t="s">
        <v>50</v>
      </c>
      <c r="B361" s="4" t="s">
        <v>57</v>
      </c>
      <c r="C361" s="4" t="s">
        <v>51</v>
      </c>
      <c r="D361" s="4">
        <v>2023</v>
      </c>
      <c r="E361" s="4" t="s">
        <v>74</v>
      </c>
      <c r="F361" s="6">
        <v>1038</v>
      </c>
    </row>
    <row r="362" spans="1:6" ht="14.55" customHeight="1" x14ac:dyDescent="0.25">
      <c r="A362" s="4" t="s">
        <v>50</v>
      </c>
      <c r="B362" s="4" t="s">
        <v>57</v>
      </c>
      <c r="C362" s="4" t="s">
        <v>51</v>
      </c>
      <c r="D362" s="4">
        <v>2023</v>
      </c>
      <c r="E362" s="4" t="s">
        <v>75</v>
      </c>
      <c r="F362" s="6">
        <v>18120</v>
      </c>
    </row>
    <row r="363" spans="1:6" ht="14.55" customHeight="1" x14ac:dyDescent="0.25">
      <c r="A363" s="4" t="s">
        <v>50</v>
      </c>
      <c r="B363" s="4" t="s">
        <v>57</v>
      </c>
      <c r="C363" s="4" t="s">
        <v>51</v>
      </c>
      <c r="D363" s="4">
        <v>2023</v>
      </c>
      <c r="E363" s="4" t="s">
        <v>76</v>
      </c>
      <c r="F363" s="6">
        <v>59</v>
      </c>
    </row>
    <row r="364" spans="1:6" ht="14.55" customHeight="1" x14ac:dyDescent="0.25">
      <c r="A364" s="4" t="s">
        <v>50</v>
      </c>
      <c r="B364" s="4" t="s">
        <v>57</v>
      </c>
      <c r="C364" s="4" t="s">
        <v>51</v>
      </c>
      <c r="D364" s="4">
        <v>2024</v>
      </c>
      <c r="E364" s="4" t="s">
        <v>65</v>
      </c>
      <c r="F364" s="6">
        <v>12880</v>
      </c>
    </row>
    <row r="365" spans="1:6" ht="14.55" customHeight="1" x14ac:dyDescent="0.25">
      <c r="A365" s="4" t="s">
        <v>50</v>
      </c>
      <c r="B365" s="4" t="s">
        <v>57</v>
      </c>
      <c r="C365" s="4" t="s">
        <v>51</v>
      </c>
      <c r="D365" s="4">
        <v>2024</v>
      </c>
      <c r="E365" s="4" t="s">
        <v>66</v>
      </c>
      <c r="F365" s="6">
        <v>19117</v>
      </c>
    </row>
    <row r="366" spans="1:6" ht="14.55" customHeight="1" x14ac:dyDescent="0.25">
      <c r="A366" s="4" t="s">
        <v>50</v>
      </c>
      <c r="B366" s="4" t="s">
        <v>57</v>
      </c>
      <c r="C366" s="4" t="s">
        <v>51</v>
      </c>
      <c r="D366" s="4">
        <v>2024</v>
      </c>
      <c r="E366" s="4" t="s">
        <v>67</v>
      </c>
      <c r="F366" s="6">
        <v>4439</v>
      </c>
    </row>
    <row r="367" spans="1:6" ht="14.55" customHeight="1" x14ac:dyDescent="0.25">
      <c r="A367" s="4" t="s">
        <v>50</v>
      </c>
      <c r="B367" s="4" t="s">
        <v>57</v>
      </c>
      <c r="C367" s="4" t="s">
        <v>51</v>
      </c>
      <c r="D367" s="4">
        <v>2024</v>
      </c>
      <c r="E367" s="4" t="s">
        <v>68</v>
      </c>
      <c r="F367" s="6">
        <v>4588</v>
      </c>
    </row>
    <row r="368" spans="1:6" ht="14.55" customHeight="1" x14ac:dyDescent="0.25">
      <c r="A368" s="4" t="s">
        <v>50</v>
      </c>
      <c r="B368" s="4" t="s">
        <v>57</v>
      </c>
      <c r="C368" s="4" t="s">
        <v>51</v>
      </c>
      <c r="D368" s="4">
        <v>2024</v>
      </c>
      <c r="E368" s="4" t="s">
        <v>69</v>
      </c>
      <c r="F368" s="6">
        <v>5416</v>
      </c>
    </row>
    <row r="369" spans="1:6" ht="14.55" customHeight="1" x14ac:dyDescent="0.25">
      <c r="A369" s="4" t="s">
        <v>50</v>
      </c>
      <c r="B369" s="4" t="s">
        <v>57</v>
      </c>
      <c r="C369" s="4" t="s">
        <v>51</v>
      </c>
      <c r="D369" s="4">
        <v>2024</v>
      </c>
      <c r="E369" s="4" t="s">
        <v>70</v>
      </c>
      <c r="F369" s="6">
        <v>5677</v>
      </c>
    </row>
    <row r="370" spans="1:6" ht="14.55" customHeight="1" x14ac:dyDescent="0.25">
      <c r="A370" s="4" t="s">
        <v>50</v>
      </c>
      <c r="B370" s="4" t="s">
        <v>57</v>
      </c>
      <c r="C370" s="4" t="s">
        <v>51</v>
      </c>
      <c r="D370" s="4">
        <v>2024</v>
      </c>
      <c r="E370" s="4" t="s">
        <v>71</v>
      </c>
      <c r="F370" s="6">
        <v>5100</v>
      </c>
    </row>
    <row r="371" spans="1:6" ht="14.55" customHeight="1" x14ac:dyDescent="0.25">
      <c r="A371" s="4" t="s">
        <v>50</v>
      </c>
      <c r="B371" s="4" t="s">
        <v>57</v>
      </c>
      <c r="C371" s="4" t="s">
        <v>51</v>
      </c>
      <c r="D371" s="4">
        <v>2024</v>
      </c>
      <c r="E371" s="4" t="s">
        <v>72</v>
      </c>
      <c r="F371" s="6">
        <v>5027</v>
      </c>
    </row>
    <row r="372" spans="1:6" ht="14.55" customHeight="1" x14ac:dyDescent="0.25">
      <c r="A372" s="4" t="s">
        <v>50</v>
      </c>
      <c r="B372" s="4" t="s">
        <v>57</v>
      </c>
      <c r="C372" s="4" t="s">
        <v>51</v>
      </c>
      <c r="D372" s="4">
        <v>2024</v>
      </c>
      <c r="E372" s="4" t="s">
        <v>73</v>
      </c>
      <c r="F372" s="6">
        <v>4096</v>
      </c>
    </row>
    <row r="373" spans="1:6" ht="14.55" customHeight="1" x14ac:dyDescent="0.25">
      <c r="A373" s="4" t="s">
        <v>50</v>
      </c>
      <c r="B373" s="4" t="s">
        <v>57</v>
      </c>
      <c r="C373" s="4" t="s">
        <v>51</v>
      </c>
      <c r="D373" s="4">
        <v>2024</v>
      </c>
      <c r="E373" s="4" t="s">
        <v>74</v>
      </c>
      <c r="F373" s="6">
        <v>908</v>
      </c>
    </row>
    <row r="374" spans="1:6" ht="14.55" customHeight="1" x14ac:dyDescent="0.25">
      <c r="A374" s="4" t="s">
        <v>50</v>
      </c>
      <c r="B374" s="4" t="s">
        <v>57</v>
      </c>
      <c r="C374" s="4" t="s">
        <v>51</v>
      </c>
      <c r="D374" s="4">
        <v>2024</v>
      </c>
      <c r="E374" s="4" t="s">
        <v>75</v>
      </c>
      <c r="F374" s="6">
        <v>15228</v>
      </c>
    </row>
    <row r="375" spans="1:6" ht="14.55" customHeight="1" x14ac:dyDescent="0.25">
      <c r="A375" s="4" t="s">
        <v>50</v>
      </c>
      <c r="B375" s="4" t="s">
        <v>57</v>
      </c>
      <c r="C375" s="4" t="s">
        <v>51</v>
      </c>
      <c r="D375" s="4">
        <v>2024</v>
      </c>
      <c r="E375" s="4" t="s">
        <v>76</v>
      </c>
      <c r="F375" s="6">
        <v>35</v>
      </c>
    </row>
    <row r="376" spans="1:6" ht="14.55" customHeight="1" x14ac:dyDescent="0.25">
      <c r="A376" s="4" t="s">
        <v>50</v>
      </c>
      <c r="B376" s="4" t="s">
        <v>57</v>
      </c>
      <c r="C376" s="4" t="s">
        <v>51</v>
      </c>
      <c r="D376" s="4">
        <v>2025</v>
      </c>
      <c r="E376" s="4" t="s">
        <v>65</v>
      </c>
      <c r="F376" s="6">
        <v>16282</v>
      </c>
    </row>
    <row r="377" spans="1:6" ht="14.55" customHeight="1" x14ac:dyDescent="0.25">
      <c r="A377" s="4" t="s">
        <v>50</v>
      </c>
      <c r="B377" s="4" t="s">
        <v>57</v>
      </c>
      <c r="C377" s="4" t="s">
        <v>51</v>
      </c>
      <c r="D377" s="4">
        <v>2025</v>
      </c>
      <c r="E377" s="4" t="s">
        <v>66</v>
      </c>
      <c r="F377" s="6">
        <v>21396</v>
      </c>
    </row>
    <row r="378" spans="1:6" ht="14.55" customHeight="1" x14ac:dyDescent="0.25">
      <c r="A378" s="4" t="s">
        <v>50</v>
      </c>
      <c r="B378" s="4" t="s">
        <v>57</v>
      </c>
      <c r="C378" s="4" t="s">
        <v>51</v>
      </c>
      <c r="D378" s="4">
        <v>2025</v>
      </c>
      <c r="E378" s="4" t="s">
        <v>67</v>
      </c>
      <c r="F378" s="6">
        <v>5277</v>
      </c>
    </row>
    <row r="379" spans="1:6" ht="14.55" customHeight="1" x14ac:dyDescent="0.25">
      <c r="A379" s="4" t="s">
        <v>50</v>
      </c>
      <c r="B379" s="4" t="s">
        <v>57</v>
      </c>
      <c r="C379" s="4" t="s">
        <v>51</v>
      </c>
      <c r="D379" s="4">
        <v>2025</v>
      </c>
      <c r="E379" s="4" t="s">
        <v>68</v>
      </c>
      <c r="F379" s="6">
        <v>5208</v>
      </c>
    </row>
    <row r="380" spans="1:6" ht="14.55" customHeight="1" x14ac:dyDescent="0.25">
      <c r="A380" s="4" t="s">
        <v>50</v>
      </c>
      <c r="B380" s="4" t="s">
        <v>57</v>
      </c>
      <c r="C380" s="4" t="s">
        <v>51</v>
      </c>
      <c r="D380" s="4">
        <v>2025</v>
      </c>
      <c r="E380" s="4" t="s">
        <v>69</v>
      </c>
      <c r="F380" s="6">
        <v>6381</v>
      </c>
    </row>
    <row r="381" spans="1:6" ht="14.55" customHeight="1" x14ac:dyDescent="0.25">
      <c r="A381" s="4" t="s">
        <v>50</v>
      </c>
      <c r="B381" s="4" t="s">
        <v>57</v>
      </c>
      <c r="C381" s="4" t="s">
        <v>51</v>
      </c>
      <c r="D381" s="4">
        <v>2025</v>
      </c>
      <c r="E381" s="4" t="s">
        <v>70</v>
      </c>
      <c r="F381" s="6">
        <v>6289</v>
      </c>
    </row>
    <row r="382" spans="1:6" ht="14.55" customHeight="1" x14ac:dyDescent="0.25">
      <c r="A382" s="4" t="s">
        <v>50</v>
      </c>
      <c r="B382" s="4" t="s">
        <v>57</v>
      </c>
      <c r="C382" s="4" t="s">
        <v>51</v>
      </c>
      <c r="D382" s="4">
        <v>2025</v>
      </c>
      <c r="E382" s="4" t="s">
        <v>71</v>
      </c>
      <c r="F382" s="6">
        <v>5700</v>
      </c>
    </row>
    <row r="383" spans="1:6" ht="14.55" customHeight="1" x14ac:dyDescent="0.25">
      <c r="A383" s="4" t="s">
        <v>50</v>
      </c>
      <c r="B383" s="4" t="s">
        <v>57</v>
      </c>
      <c r="C383" s="4" t="s">
        <v>51</v>
      </c>
      <c r="D383" s="4">
        <v>2025</v>
      </c>
      <c r="E383" s="4" t="s">
        <v>72</v>
      </c>
      <c r="F383" s="6">
        <v>5216</v>
      </c>
    </row>
    <row r="384" spans="1:6" ht="14.55" customHeight="1" x14ac:dyDescent="0.25">
      <c r="A384" s="4" t="s">
        <v>50</v>
      </c>
      <c r="B384" s="4" t="s">
        <v>57</v>
      </c>
      <c r="C384" s="4" t="s">
        <v>51</v>
      </c>
      <c r="D384" s="4">
        <v>2025</v>
      </c>
      <c r="E384" s="4" t="s">
        <v>73</v>
      </c>
      <c r="F384" s="6">
        <v>4331</v>
      </c>
    </row>
    <row r="385" spans="1:6" ht="14.55" customHeight="1" x14ac:dyDescent="0.25">
      <c r="A385" s="4" t="s">
        <v>50</v>
      </c>
      <c r="B385" s="4" t="s">
        <v>57</v>
      </c>
      <c r="C385" s="4" t="s">
        <v>51</v>
      </c>
      <c r="D385" s="4">
        <v>2025</v>
      </c>
      <c r="E385" s="4" t="s">
        <v>74</v>
      </c>
      <c r="F385" s="6">
        <v>1025</v>
      </c>
    </row>
    <row r="386" spans="1:6" ht="14.55" customHeight="1" x14ac:dyDescent="0.25">
      <c r="A386" s="4" t="s">
        <v>50</v>
      </c>
      <c r="B386" s="4" t="s">
        <v>57</v>
      </c>
      <c r="C386" s="4" t="s">
        <v>51</v>
      </c>
      <c r="D386" s="4">
        <v>2025</v>
      </c>
      <c r="E386" s="4" t="s">
        <v>75</v>
      </c>
      <c r="F386" s="6">
        <v>14265</v>
      </c>
    </row>
    <row r="387" spans="1:6" ht="14.55" customHeight="1" x14ac:dyDescent="0.25">
      <c r="A387" s="4" t="s">
        <v>50</v>
      </c>
      <c r="B387" s="4" t="s">
        <v>57</v>
      </c>
      <c r="C387" s="4" t="s">
        <v>51</v>
      </c>
      <c r="D387" s="4">
        <v>2025</v>
      </c>
      <c r="E387" s="4" t="s">
        <v>76</v>
      </c>
      <c r="F387" s="6">
        <v>24</v>
      </c>
    </row>
    <row r="388" spans="1:6" ht="14.55" customHeight="1" x14ac:dyDescent="0.25">
      <c r="A388" s="4" t="s">
        <v>50</v>
      </c>
      <c r="B388" s="4" t="s">
        <v>57</v>
      </c>
      <c r="C388" s="4" t="s">
        <v>52</v>
      </c>
      <c r="D388" s="4">
        <v>2018</v>
      </c>
      <c r="E388" s="4" t="s">
        <v>65</v>
      </c>
      <c r="F388" s="6">
        <v>718</v>
      </c>
    </row>
    <row r="389" spans="1:6" ht="14.55" customHeight="1" x14ac:dyDescent="0.25">
      <c r="A389" s="4" t="s">
        <v>50</v>
      </c>
      <c r="B389" s="4" t="s">
        <v>57</v>
      </c>
      <c r="C389" s="4" t="s">
        <v>52</v>
      </c>
      <c r="D389" s="4">
        <v>2018</v>
      </c>
      <c r="E389" s="4" t="s">
        <v>66</v>
      </c>
      <c r="F389" s="6">
        <v>1262</v>
      </c>
    </row>
    <row r="390" spans="1:6" ht="14.55" customHeight="1" x14ac:dyDescent="0.25">
      <c r="A390" s="4" t="s">
        <v>50</v>
      </c>
      <c r="B390" s="4" t="s">
        <v>57</v>
      </c>
      <c r="C390" s="4" t="s">
        <v>52</v>
      </c>
      <c r="D390" s="4">
        <v>2018</v>
      </c>
      <c r="E390" s="4" t="s">
        <v>67</v>
      </c>
      <c r="F390" s="6">
        <v>353</v>
      </c>
    </row>
    <row r="391" spans="1:6" ht="14.55" customHeight="1" x14ac:dyDescent="0.25">
      <c r="A391" s="4" t="s">
        <v>50</v>
      </c>
      <c r="B391" s="4" t="s">
        <v>57</v>
      </c>
      <c r="C391" s="4" t="s">
        <v>52</v>
      </c>
      <c r="D391" s="4">
        <v>2018</v>
      </c>
      <c r="E391" s="4" t="s">
        <v>68</v>
      </c>
      <c r="F391" s="6">
        <v>254</v>
      </c>
    </row>
    <row r="392" spans="1:6" ht="14.55" customHeight="1" x14ac:dyDescent="0.25">
      <c r="A392" s="4" t="s">
        <v>50</v>
      </c>
      <c r="B392" s="4" t="s">
        <v>57</v>
      </c>
      <c r="C392" s="4" t="s">
        <v>52</v>
      </c>
      <c r="D392" s="4">
        <v>2018</v>
      </c>
      <c r="E392" s="4" t="s">
        <v>69</v>
      </c>
      <c r="F392" s="6">
        <v>229</v>
      </c>
    </row>
    <row r="393" spans="1:6" ht="14.55" customHeight="1" x14ac:dyDescent="0.25">
      <c r="A393" s="4" t="s">
        <v>50</v>
      </c>
      <c r="B393" s="4" t="s">
        <v>57</v>
      </c>
      <c r="C393" s="4" t="s">
        <v>52</v>
      </c>
      <c r="D393" s="4">
        <v>2018</v>
      </c>
      <c r="E393" s="4" t="s">
        <v>70</v>
      </c>
      <c r="F393" s="6">
        <v>298</v>
      </c>
    </row>
    <row r="394" spans="1:6" ht="14.55" customHeight="1" x14ac:dyDescent="0.25">
      <c r="A394" s="4" t="s">
        <v>50</v>
      </c>
      <c r="B394" s="4" t="s">
        <v>57</v>
      </c>
      <c r="C394" s="4" t="s">
        <v>52</v>
      </c>
      <c r="D394" s="4">
        <v>2018</v>
      </c>
      <c r="E394" s="4" t="s">
        <v>71</v>
      </c>
      <c r="F394" s="6">
        <v>432</v>
      </c>
    </row>
    <row r="395" spans="1:6" ht="14.55" customHeight="1" x14ac:dyDescent="0.25">
      <c r="A395" s="4" t="s">
        <v>50</v>
      </c>
      <c r="B395" s="4" t="s">
        <v>57</v>
      </c>
      <c r="C395" s="4" t="s">
        <v>52</v>
      </c>
      <c r="D395" s="4">
        <v>2018</v>
      </c>
      <c r="E395" s="4" t="s">
        <v>72</v>
      </c>
      <c r="F395" s="6">
        <v>610</v>
      </c>
    </row>
    <row r="396" spans="1:6" ht="14.55" customHeight="1" x14ac:dyDescent="0.25">
      <c r="A396" s="4" t="s">
        <v>50</v>
      </c>
      <c r="B396" s="4" t="s">
        <v>57</v>
      </c>
      <c r="C396" s="4" t="s">
        <v>52</v>
      </c>
      <c r="D396" s="4">
        <v>2018</v>
      </c>
      <c r="E396" s="4" t="s">
        <v>73</v>
      </c>
      <c r="F396" s="6">
        <v>657</v>
      </c>
    </row>
    <row r="397" spans="1:6" ht="14.55" customHeight="1" x14ac:dyDescent="0.25">
      <c r="A397" s="4" t="s">
        <v>50</v>
      </c>
      <c r="B397" s="4" t="s">
        <v>57</v>
      </c>
      <c r="C397" s="4" t="s">
        <v>52</v>
      </c>
      <c r="D397" s="4">
        <v>2018</v>
      </c>
      <c r="E397" s="4" t="s">
        <v>74</v>
      </c>
      <c r="F397" s="6">
        <v>337</v>
      </c>
    </row>
    <row r="398" spans="1:6" ht="14.55" customHeight="1" x14ac:dyDescent="0.25">
      <c r="A398" s="4" t="s">
        <v>50</v>
      </c>
      <c r="B398" s="4" t="s">
        <v>57</v>
      </c>
      <c r="C398" s="4" t="s">
        <v>52</v>
      </c>
      <c r="D398" s="4">
        <v>2018</v>
      </c>
      <c r="E398" s="4" t="s">
        <v>75</v>
      </c>
      <c r="F398" s="6">
        <v>4627</v>
      </c>
    </row>
    <row r="399" spans="1:6" ht="14.55" customHeight="1" x14ac:dyDescent="0.25">
      <c r="A399" s="4" t="s">
        <v>50</v>
      </c>
      <c r="B399" s="4" t="s">
        <v>57</v>
      </c>
      <c r="C399" s="4" t="s">
        <v>52</v>
      </c>
      <c r="D399" s="4">
        <v>2018</v>
      </c>
      <c r="E399" s="4" t="s">
        <v>76</v>
      </c>
      <c r="F399" s="6">
        <v>24</v>
      </c>
    </row>
    <row r="400" spans="1:6" ht="14.55" customHeight="1" x14ac:dyDescent="0.25">
      <c r="A400" s="4" t="s">
        <v>50</v>
      </c>
      <c r="B400" s="4" t="s">
        <v>57</v>
      </c>
      <c r="C400" s="4" t="s">
        <v>52</v>
      </c>
      <c r="D400" s="4">
        <v>2019</v>
      </c>
      <c r="E400" s="4" t="s">
        <v>65</v>
      </c>
      <c r="F400" s="6">
        <v>588</v>
      </c>
    </row>
    <row r="401" spans="1:6" ht="14.55" customHeight="1" x14ac:dyDescent="0.25">
      <c r="A401" s="4" t="s">
        <v>50</v>
      </c>
      <c r="B401" s="4" t="s">
        <v>57</v>
      </c>
      <c r="C401" s="4" t="s">
        <v>52</v>
      </c>
      <c r="D401" s="4">
        <v>2019</v>
      </c>
      <c r="E401" s="4" t="s">
        <v>66</v>
      </c>
      <c r="F401" s="6">
        <v>1080</v>
      </c>
    </row>
    <row r="402" spans="1:6" ht="14.55" customHeight="1" x14ac:dyDescent="0.25">
      <c r="A402" s="4" t="s">
        <v>50</v>
      </c>
      <c r="B402" s="4" t="s">
        <v>57</v>
      </c>
      <c r="C402" s="4" t="s">
        <v>52</v>
      </c>
      <c r="D402" s="4">
        <v>2019</v>
      </c>
      <c r="E402" s="4" t="s">
        <v>67</v>
      </c>
      <c r="F402" s="6">
        <v>310</v>
      </c>
    </row>
    <row r="403" spans="1:6" ht="14.55" customHeight="1" x14ac:dyDescent="0.25">
      <c r="A403" s="4" t="s">
        <v>50</v>
      </c>
      <c r="B403" s="4" t="s">
        <v>57</v>
      </c>
      <c r="C403" s="4" t="s">
        <v>52</v>
      </c>
      <c r="D403" s="4">
        <v>2019</v>
      </c>
      <c r="E403" s="4" t="s">
        <v>68</v>
      </c>
      <c r="F403" s="6">
        <v>238</v>
      </c>
    </row>
    <row r="404" spans="1:6" ht="14.55" customHeight="1" x14ac:dyDescent="0.25">
      <c r="A404" s="4" t="s">
        <v>50</v>
      </c>
      <c r="B404" s="4" t="s">
        <v>57</v>
      </c>
      <c r="C404" s="4" t="s">
        <v>52</v>
      </c>
      <c r="D404" s="4">
        <v>2019</v>
      </c>
      <c r="E404" s="4" t="s">
        <v>69</v>
      </c>
      <c r="F404" s="6">
        <v>238</v>
      </c>
    </row>
    <row r="405" spans="1:6" ht="14.55" customHeight="1" x14ac:dyDescent="0.25">
      <c r="A405" s="4" t="s">
        <v>50</v>
      </c>
      <c r="B405" s="4" t="s">
        <v>57</v>
      </c>
      <c r="C405" s="4" t="s">
        <v>52</v>
      </c>
      <c r="D405" s="4">
        <v>2019</v>
      </c>
      <c r="E405" s="4" t="s">
        <v>70</v>
      </c>
      <c r="F405" s="6">
        <v>251</v>
      </c>
    </row>
    <row r="406" spans="1:6" ht="14.55" customHeight="1" x14ac:dyDescent="0.25">
      <c r="A406" s="4" t="s">
        <v>50</v>
      </c>
      <c r="B406" s="4" t="s">
        <v>57</v>
      </c>
      <c r="C406" s="4" t="s">
        <v>52</v>
      </c>
      <c r="D406" s="4">
        <v>2019</v>
      </c>
      <c r="E406" s="4" t="s">
        <v>71</v>
      </c>
      <c r="F406" s="6">
        <v>347</v>
      </c>
    </row>
    <row r="407" spans="1:6" ht="14.55" customHeight="1" x14ac:dyDescent="0.25">
      <c r="A407" s="4" t="s">
        <v>50</v>
      </c>
      <c r="B407" s="4" t="s">
        <v>57</v>
      </c>
      <c r="C407" s="4" t="s">
        <v>52</v>
      </c>
      <c r="D407" s="4">
        <v>2019</v>
      </c>
      <c r="E407" s="4" t="s">
        <v>72</v>
      </c>
      <c r="F407" s="6">
        <v>489</v>
      </c>
    </row>
    <row r="408" spans="1:6" ht="14.55" customHeight="1" x14ac:dyDescent="0.25">
      <c r="A408" s="4" t="s">
        <v>50</v>
      </c>
      <c r="B408" s="4" t="s">
        <v>57</v>
      </c>
      <c r="C408" s="4" t="s">
        <v>52</v>
      </c>
      <c r="D408" s="4">
        <v>2019</v>
      </c>
      <c r="E408" s="4" t="s">
        <v>73</v>
      </c>
      <c r="F408" s="6">
        <v>576</v>
      </c>
    </row>
    <row r="409" spans="1:6" ht="14.55" customHeight="1" x14ac:dyDescent="0.25">
      <c r="A409" s="4" t="s">
        <v>50</v>
      </c>
      <c r="B409" s="4" t="s">
        <v>57</v>
      </c>
      <c r="C409" s="4" t="s">
        <v>52</v>
      </c>
      <c r="D409" s="4">
        <v>2019</v>
      </c>
      <c r="E409" s="4" t="s">
        <v>74</v>
      </c>
      <c r="F409" s="6">
        <v>249</v>
      </c>
    </row>
    <row r="410" spans="1:6" ht="14.55" customHeight="1" x14ac:dyDescent="0.25">
      <c r="A410" s="4" t="s">
        <v>50</v>
      </c>
      <c r="B410" s="4" t="s">
        <v>57</v>
      </c>
      <c r="C410" s="4" t="s">
        <v>52</v>
      </c>
      <c r="D410" s="4">
        <v>2019</v>
      </c>
      <c r="E410" s="4" t="s">
        <v>75</v>
      </c>
      <c r="F410" s="6">
        <v>4234</v>
      </c>
    </row>
    <row r="411" spans="1:6" ht="14.55" customHeight="1" x14ac:dyDescent="0.25">
      <c r="A411" s="4" t="s">
        <v>50</v>
      </c>
      <c r="B411" s="4" t="s">
        <v>57</v>
      </c>
      <c r="C411" s="4" t="s">
        <v>52</v>
      </c>
      <c r="D411" s="4">
        <v>2019</v>
      </c>
      <c r="E411" s="4" t="s">
        <v>76</v>
      </c>
      <c r="F411" s="6">
        <v>30</v>
      </c>
    </row>
    <row r="412" spans="1:6" ht="14.55" customHeight="1" x14ac:dyDescent="0.25">
      <c r="A412" s="4" t="s">
        <v>50</v>
      </c>
      <c r="B412" s="4" t="s">
        <v>57</v>
      </c>
      <c r="C412" s="4" t="s">
        <v>52</v>
      </c>
      <c r="D412" s="4">
        <v>2020</v>
      </c>
      <c r="E412" s="4" t="s">
        <v>65</v>
      </c>
      <c r="F412" s="6">
        <v>220</v>
      </c>
    </row>
    <row r="413" spans="1:6" ht="14.55" customHeight="1" x14ac:dyDescent="0.25">
      <c r="A413" s="4" t="s">
        <v>50</v>
      </c>
      <c r="B413" s="4" t="s">
        <v>57</v>
      </c>
      <c r="C413" s="4" t="s">
        <v>52</v>
      </c>
      <c r="D413" s="4">
        <v>2020</v>
      </c>
      <c r="E413" s="4" t="s">
        <v>66</v>
      </c>
      <c r="F413" s="6">
        <v>478</v>
      </c>
    </row>
    <row r="414" spans="1:6" ht="14.55" customHeight="1" x14ac:dyDescent="0.25">
      <c r="A414" s="4" t="s">
        <v>50</v>
      </c>
      <c r="B414" s="4" t="s">
        <v>57</v>
      </c>
      <c r="C414" s="4" t="s">
        <v>52</v>
      </c>
      <c r="D414" s="4">
        <v>2020</v>
      </c>
      <c r="E414" s="4" t="s">
        <v>67</v>
      </c>
      <c r="F414" s="6">
        <v>164</v>
      </c>
    </row>
    <row r="415" spans="1:6" ht="14.55" customHeight="1" x14ac:dyDescent="0.25">
      <c r="A415" s="4" t="s">
        <v>50</v>
      </c>
      <c r="B415" s="4" t="s">
        <v>57</v>
      </c>
      <c r="C415" s="4" t="s">
        <v>52</v>
      </c>
      <c r="D415" s="4">
        <v>2020</v>
      </c>
      <c r="E415" s="4" t="s">
        <v>68</v>
      </c>
      <c r="F415" s="6">
        <v>124</v>
      </c>
    </row>
    <row r="416" spans="1:6" ht="14.55" customHeight="1" x14ac:dyDescent="0.25">
      <c r="A416" s="4" t="s">
        <v>50</v>
      </c>
      <c r="B416" s="4" t="s">
        <v>57</v>
      </c>
      <c r="C416" s="4" t="s">
        <v>52</v>
      </c>
      <c r="D416" s="4">
        <v>2020</v>
      </c>
      <c r="E416" s="4" t="s">
        <v>69</v>
      </c>
      <c r="F416" s="6">
        <v>127</v>
      </c>
    </row>
    <row r="417" spans="1:6" ht="14.55" customHeight="1" x14ac:dyDescent="0.25">
      <c r="A417" s="4" t="s">
        <v>50</v>
      </c>
      <c r="B417" s="4" t="s">
        <v>57</v>
      </c>
      <c r="C417" s="4" t="s">
        <v>52</v>
      </c>
      <c r="D417" s="4">
        <v>2020</v>
      </c>
      <c r="E417" s="4" t="s">
        <v>70</v>
      </c>
      <c r="F417" s="6">
        <v>131</v>
      </c>
    </row>
    <row r="418" spans="1:6" ht="14.55" customHeight="1" x14ac:dyDescent="0.25">
      <c r="A418" s="4" t="s">
        <v>50</v>
      </c>
      <c r="B418" s="4" t="s">
        <v>57</v>
      </c>
      <c r="C418" s="4" t="s">
        <v>52</v>
      </c>
      <c r="D418" s="4">
        <v>2020</v>
      </c>
      <c r="E418" s="4" t="s">
        <v>71</v>
      </c>
      <c r="F418" s="6">
        <v>164</v>
      </c>
    </row>
    <row r="419" spans="1:6" ht="14.55" customHeight="1" x14ac:dyDescent="0.25">
      <c r="A419" s="4" t="s">
        <v>50</v>
      </c>
      <c r="B419" s="4" t="s">
        <v>57</v>
      </c>
      <c r="C419" s="4" t="s">
        <v>52</v>
      </c>
      <c r="D419" s="4">
        <v>2020</v>
      </c>
      <c r="E419" s="4" t="s">
        <v>72</v>
      </c>
      <c r="F419" s="6">
        <v>264</v>
      </c>
    </row>
    <row r="420" spans="1:6" ht="14.55" customHeight="1" x14ac:dyDescent="0.25">
      <c r="A420" s="4" t="s">
        <v>50</v>
      </c>
      <c r="B420" s="4" t="s">
        <v>57</v>
      </c>
      <c r="C420" s="4" t="s">
        <v>52</v>
      </c>
      <c r="D420" s="4">
        <v>2020</v>
      </c>
      <c r="E420" s="4" t="s">
        <v>73</v>
      </c>
      <c r="F420" s="6">
        <v>281</v>
      </c>
    </row>
    <row r="421" spans="1:6" ht="14.55" customHeight="1" x14ac:dyDescent="0.25">
      <c r="A421" s="4" t="s">
        <v>50</v>
      </c>
      <c r="B421" s="4" t="s">
        <v>57</v>
      </c>
      <c r="C421" s="4" t="s">
        <v>52</v>
      </c>
      <c r="D421" s="4">
        <v>2020</v>
      </c>
      <c r="E421" s="4" t="s">
        <v>74</v>
      </c>
      <c r="F421" s="6">
        <v>140</v>
      </c>
    </row>
    <row r="422" spans="1:6" ht="14.55" customHeight="1" x14ac:dyDescent="0.25">
      <c r="A422" s="4" t="s">
        <v>50</v>
      </c>
      <c r="B422" s="4" t="s">
        <v>57</v>
      </c>
      <c r="C422" s="4" t="s">
        <v>52</v>
      </c>
      <c r="D422" s="4">
        <v>2020</v>
      </c>
      <c r="E422" s="4" t="s">
        <v>75</v>
      </c>
      <c r="F422" s="6">
        <v>2768</v>
      </c>
    </row>
    <row r="423" spans="1:6" ht="14.55" customHeight="1" x14ac:dyDescent="0.25">
      <c r="A423" s="4" t="s">
        <v>50</v>
      </c>
      <c r="B423" s="4" t="s">
        <v>57</v>
      </c>
      <c r="C423" s="4" t="s">
        <v>52</v>
      </c>
      <c r="D423" s="4">
        <v>2020</v>
      </c>
      <c r="E423" s="4" t="s">
        <v>76</v>
      </c>
      <c r="F423" s="6">
        <v>6</v>
      </c>
    </row>
    <row r="424" spans="1:6" ht="14.55" customHeight="1" x14ac:dyDescent="0.25">
      <c r="A424" s="4" t="s">
        <v>50</v>
      </c>
      <c r="B424" s="4" t="s">
        <v>57</v>
      </c>
      <c r="C424" s="4" t="s">
        <v>52</v>
      </c>
      <c r="D424" s="4">
        <v>2021</v>
      </c>
      <c r="E424" s="4" t="s">
        <v>65</v>
      </c>
      <c r="F424" s="6">
        <v>268</v>
      </c>
    </row>
    <row r="425" spans="1:6" ht="14.55" customHeight="1" x14ac:dyDescent="0.25">
      <c r="A425" s="4" t="s">
        <v>50</v>
      </c>
      <c r="B425" s="4" t="s">
        <v>57</v>
      </c>
      <c r="C425" s="4" t="s">
        <v>52</v>
      </c>
      <c r="D425" s="4">
        <v>2021</v>
      </c>
      <c r="E425" s="4" t="s">
        <v>66</v>
      </c>
      <c r="F425" s="6">
        <v>576</v>
      </c>
    </row>
    <row r="426" spans="1:6" ht="14.55" customHeight="1" x14ac:dyDescent="0.25">
      <c r="A426" s="4" t="s">
        <v>50</v>
      </c>
      <c r="B426" s="4" t="s">
        <v>57</v>
      </c>
      <c r="C426" s="4" t="s">
        <v>52</v>
      </c>
      <c r="D426" s="4">
        <v>2021</v>
      </c>
      <c r="E426" s="4" t="s">
        <v>67</v>
      </c>
      <c r="F426" s="6">
        <v>231</v>
      </c>
    </row>
    <row r="427" spans="1:6" ht="14.55" customHeight="1" x14ac:dyDescent="0.25">
      <c r="A427" s="4" t="s">
        <v>50</v>
      </c>
      <c r="B427" s="4" t="s">
        <v>57</v>
      </c>
      <c r="C427" s="4" t="s">
        <v>52</v>
      </c>
      <c r="D427" s="4">
        <v>2021</v>
      </c>
      <c r="E427" s="4" t="s">
        <v>68</v>
      </c>
      <c r="F427" s="6">
        <v>164</v>
      </c>
    </row>
    <row r="428" spans="1:6" ht="14.55" customHeight="1" x14ac:dyDescent="0.25">
      <c r="A428" s="4" t="s">
        <v>50</v>
      </c>
      <c r="B428" s="4" t="s">
        <v>57</v>
      </c>
      <c r="C428" s="4" t="s">
        <v>52</v>
      </c>
      <c r="D428" s="4">
        <v>2021</v>
      </c>
      <c r="E428" s="4" t="s">
        <v>69</v>
      </c>
      <c r="F428" s="6">
        <v>138</v>
      </c>
    </row>
    <row r="429" spans="1:6" ht="14.55" customHeight="1" x14ac:dyDescent="0.25">
      <c r="A429" s="4" t="s">
        <v>50</v>
      </c>
      <c r="B429" s="4" t="s">
        <v>57</v>
      </c>
      <c r="C429" s="4" t="s">
        <v>52</v>
      </c>
      <c r="D429" s="4">
        <v>2021</v>
      </c>
      <c r="E429" s="4" t="s">
        <v>70</v>
      </c>
      <c r="F429" s="6">
        <v>137</v>
      </c>
    </row>
    <row r="430" spans="1:6" ht="14.55" customHeight="1" x14ac:dyDescent="0.25">
      <c r="A430" s="4" t="s">
        <v>50</v>
      </c>
      <c r="B430" s="4" t="s">
        <v>57</v>
      </c>
      <c r="C430" s="4" t="s">
        <v>52</v>
      </c>
      <c r="D430" s="4">
        <v>2021</v>
      </c>
      <c r="E430" s="4" t="s">
        <v>71</v>
      </c>
      <c r="F430" s="6">
        <v>217</v>
      </c>
    </row>
    <row r="431" spans="1:6" ht="14.55" customHeight="1" x14ac:dyDescent="0.25">
      <c r="A431" s="4" t="s">
        <v>50</v>
      </c>
      <c r="B431" s="4" t="s">
        <v>57</v>
      </c>
      <c r="C431" s="4" t="s">
        <v>52</v>
      </c>
      <c r="D431" s="4">
        <v>2021</v>
      </c>
      <c r="E431" s="4" t="s">
        <v>72</v>
      </c>
      <c r="F431" s="6">
        <v>247</v>
      </c>
    </row>
    <row r="432" spans="1:6" ht="14.55" customHeight="1" x14ac:dyDescent="0.25">
      <c r="A432" s="4" t="s">
        <v>50</v>
      </c>
      <c r="B432" s="4" t="s">
        <v>57</v>
      </c>
      <c r="C432" s="4" t="s">
        <v>52</v>
      </c>
      <c r="D432" s="4">
        <v>2021</v>
      </c>
      <c r="E432" s="4" t="s">
        <v>73</v>
      </c>
      <c r="F432" s="6">
        <v>259</v>
      </c>
    </row>
    <row r="433" spans="1:6" ht="14.55" customHeight="1" x14ac:dyDescent="0.25">
      <c r="A433" s="4" t="s">
        <v>50</v>
      </c>
      <c r="B433" s="4" t="s">
        <v>57</v>
      </c>
      <c r="C433" s="4" t="s">
        <v>52</v>
      </c>
      <c r="D433" s="4">
        <v>2021</v>
      </c>
      <c r="E433" s="4" t="s">
        <v>74</v>
      </c>
      <c r="F433" s="6">
        <v>119</v>
      </c>
    </row>
    <row r="434" spans="1:6" ht="14.55" customHeight="1" x14ac:dyDescent="0.25">
      <c r="A434" s="4" t="s">
        <v>50</v>
      </c>
      <c r="B434" s="4" t="s">
        <v>57</v>
      </c>
      <c r="C434" s="4" t="s">
        <v>52</v>
      </c>
      <c r="D434" s="4">
        <v>2021</v>
      </c>
      <c r="E434" s="4" t="s">
        <v>75</v>
      </c>
      <c r="F434" s="6">
        <v>2690</v>
      </c>
    </row>
    <row r="435" spans="1:6" ht="14.55" customHeight="1" x14ac:dyDescent="0.25">
      <c r="A435" s="4" t="s">
        <v>50</v>
      </c>
      <c r="B435" s="4" t="s">
        <v>57</v>
      </c>
      <c r="C435" s="4" t="s">
        <v>52</v>
      </c>
      <c r="D435" s="4">
        <v>2021</v>
      </c>
      <c r="E435" s="4" t="s">
        <v>76</v>
      </c>
      <c r="F435" s="6">
        <v>6</v>
      </c>
    </row>
    <row r="436" spans="1:6" ht="14.55" customHeight="1" x14ac:dyDescent="0.25">
      <c r="A436" s="4" t="s">
        <v>50</v>
      </c>
      <c r="B436" s="4" t="s">
        <v>57</v>
      </c>
      <c r="C436" s="4" t="s">
        <v>52</v>
      </c>
      <c r="D436" s="4">
        <v>2022</v>
      </c>
      <c r="E436" s="4" t="s">
        <v>65</v>
      </c>
      <c r="F436" s="6">
        <v>322</v>
      </c>
    </row>
    <row r="437" spans="1:6" ht="14.55" customHeight="1" x14ac:dyDescent="0.25">
      <c r="A437" s="4" t="s">
        <v>50</v>
      </c>
      <c r="B437" s="4" t="s">
        <v>57</v>
      </c>
      <c r="C437" s="4" t="s">
        <v>52</v>
      </c>
      <c r="D437" s="4">
        <v>2022</v>
      </c>
      <c r="E437" s="4" t="s">
        <v>66</v>
      </c>
      <c r="F437" s="6">
        <v>793</v>
      </c>
    </row>
    <row r="438" spans="1:6" ht="14.55" customHeight="1" x14ac:dyDescent="0.25">
      <c r="A438" s="4" t="s">
        <v>50</v>
      </c>
      <c r="B438" s="4" t="s">
        <v>57</v>
      </c>
      <c r="C438" s="4" t="s">
        <v>52</v>
      </c>
      <c r="D438" s="4">
        <v>2022</v>
      </c>
      <c r="E438" s="4" t="s">
        <v>67</v>
      </c>
      <c r="F438" s="6">
        <v>258</v>
      </c>
    </row>
    <row r="439" spans="1:6" ht="14.55" customHeight="1" x14ac:dyDescent="0.25">
      <c r="A439" s="4" t="s">
        <v>50</v>
      </c>
      <c r="B439" s="4" t="s">
        <v>57</v>
      </c>
      <c r="C439" s="4" t="s">
        <v>52</v>
      </c>
      <c r="D439" s="4">
        <v>2022</v>
      </c>
      <c r="E439" s="4" t="s">
        <v>68</v>
      </c>
      <c r="F439" s="6">
        <v>228</v>
      </c>
    </row>
    <row r="440" spans="1:6" ht="14.55" customHeight="1" x14ac:dyDescent="0.25">
      <c r="A440" s="4" t="s">
        <v>50</v>
      </c>
      <c r="B440" s="4" t="s">
        <v>57</v>
      </c>
      <c r="C440" s="4" t="s">
        <v>52</v>
      </c>
      <c r="D440" s="4">
        <v>2022</v>
      </c>
      <c r="E440" s="4" t="s">
        <v>69</v>
      </c>
      <c r="F440" s="6">
        <v>213</v>
      </c>
    </row>
    <row r="441" spans="1:6" ht="14.55" customHeight="1" x14ac:dyDescent="0.25">
      <c r="A441" s="4" t="s">
        <v>50</v>
      </c>
      <c r="B441" s="4" t="s">
        <v>57</v>
      </c>
      <c r="C441" s="4" t="s">
        <v>52</v>
      </c>
      <c r="D441" s="4">
        <v>2022</v>
      </c>
      <c r="E441" s="4" t="s">
        <v>70</v>
      </c>
      <c r="F441" s="6">
        <v>222</v>
      </c>
    </row>
    <row r="442" spans="1:6" ht="14.55" customHeight="1" x14ac:dyDescent="0.25">
      <c r="A442" s="4" t="s">
        <v>50</v>
      </c>
      <c r="B442" s="4" t="s">
        <v>57</v>
      </c>
      <c r="C442" s="4" t="s">
        <v>52</v>
      </c>
      <c r="D442" s="4">
        <v>2022</v>
      </c>
      <c r="E442" s="4" t="s">
        <v>71</v>
      </c>
      <c r="F442" s="6">
        <v>203</v>
      </c>
    </row>
    <row r="443" spans="1:6" ht="14.55" customHeight="1" x14ac:dyDescent="0.25">
      <c r="A443" s="4" t="s">
        <v>50</v>
      </c>
      <c r="B443" s="4" t="s">
        <v>57</v>
      </c>
      <c r="C443" s="4" t="s">
        <v>52</v>
      </c>
      <c r="D443" s="4">
        <v>2022</v>
      </c>
      <c r="E443" s="4" t="s">
        <v>72</v>
      </c>
      <c r="F443" s="6">
        <v>292</v>
      </c>
    </row>
    <row r="444" spans="1:6" ht="14.55" customHeight="1" x14ac:dyDescent="0.25">
      <c r="A444" s="4" t="s">
        <v>50</v>
      </c>
      <c r="B444" s="4" t="s">
        <v>57</v>
      </c>
      <c r="C444" s="4" t="s">
        <v>52</v>
      </c>
      <c r="D444" s="4">
        <v>2022</v>
      </c>
      <c r="E444" s="4" t="s">
        <v>73</v>
      </c>
      <c r="F444" s="6">
        <v>319</v>
      </c>
    </row>
    <row r="445" spans="1:6" ht="14.55" customHeight="1" x14ac:dyDescent="0.25">
      <c r="A445" s="4" t="s">
        <v>50</v>
      </c>
      <c r="B445" s="4" t="s">
        <v>57</v>
      </c>
      <c r="C445" s="4" t="s">
        <v>52</v>
      </c>
      <c r="D445" s="4">
        <v>2022</v>
      </c>
      <c r="E445" s="4" t="s">
        <v>74</v>
      </c>
      <c r="F445" s="6">
        <v>123</v>
      </c>
    </row>
    <row r="446" spans="1:6" ht="14.55" customHeight="1" x14ac:dyDescent="0.25">
      <c r="A446" s="4" t="s">
        <v>50</v>
      </c>
      <c r="B446" s="4" t="s">
        <v>57</v>
      </c>
      <c r="C446" s="4" t="s">
        <v>52</v>
      </c>
      <c r="D446" s="4">
        <v>2022</v>
      </c>
      <c r="E446" s="4" t="s">
        <v>75</v>
      </c>
      <c r="F446" s="6">
        <v>3013</v>
      </c>
    </row>
    <row r="447" spans="1:6" ht="14.55" customHeight="1" x14ac:dyDescent="0.25">
      <c r="A447" s="4" t="s">
        <v>50</v>
      </c>
      <c r="B447" s="4" t="s">
        <v>57</v>
      </c>
      <c r="C447" s="4" t="s">
        <v>52</v>
      </c>
      <c r="D447" s="4">
        <v>2022</v>
      </c>
      <c r="E447" s="4" t="s">
        <v>76</v>
      </c>
      <c r="F447" s="6">
        <v>3</v>
      </c>
    </row>
    <row r="448" spans="1:6" ht="14.55" customHeight="1" x14ac:dyDescent="0.25">
      <c r="A448" s="4" t="s">
        <v>50</v>
      </c>
      <c r="B448" s="4" t="s">
        <v>57</v>
      </c>
      <c r="C448" s="4" t="s">
        <v>52</v>
      </c>
      <c r="D448" s="4">
        <v>2023</v>
      </c>
      <c r="E448" s="4" t="s">
        <v>65</v>
      </c>
      <c r="F448" s="6">
        <v>259</v>
      </c>
    </row>
    <row r="449" spans="1:6" ht="14.55" customHeight="1" x14ac:dyDescent="0.25">
      <c r="A449" s="4" t="s">
        <v>50</v>
      </c>
      <c r="B449" s="4" t="s">
        <v>57</v>
      </c>
      <c r="C449" s="4" t="s">
        <v>52</v>
      </c>
      <c r="D449" s="4">
        <v>2023</v>
      </c>
      <c r="E449" s="4" t="s">
        <v>66</v>
      </c>
      <c r="F449" s="6">
        <v>731</v>
      </c>
    </row>
    <row r="450" spans="1:6" ht="14.55" customHeight="1" x14ac:dyDescent="0.25">
      <c r="A450" s="4" t="s">
        <v>50</v>
      </c>
      <c r="B450" s="4" t="s">
        <v>57</v>
      </c>
      <c r="C450" s="4" t="s">
        <v>52</v>
      </c>
      <c r="D450" s="4">
        <v>2023</v>
      </c>
      <c r="E450" s="4" t="s">
        <v>67</v>
      </c>
      <c r="F450" s="6">
        <v>238</v>
      </c>
    </row>
    <row r="451" spans="1:6" ht="14.55" customHeight="1" x14ac:dyDescent="0.25">
      <c r="A451" s="4" t="s">
        <v>50</v>
      </c>
      <c r="B451" s="4" t="s">
        <v>57</v>
      </c>
      <c r="C451" s="4" t="s">
        <v>52</v>
      </c>
      <c r="D451" s="4">
        <v>2023</v>
      </c>
      <c r="E451" s="4" t="s">
        <v>68</v>
      </c>
      <c r="F451" s="6">
        <v>225</v>
      </c>
    </row>
    <row r="452" spans="1:6" ht="14.55" customHeight="1" x14ac:dyDescent="0.25">
      <c r="A452" s="4" t="s">
        <v>50</v>
      </c>
      <c r="B452" s="4" t="s">
        <v>57</v>
      </c>
      <c r="C452" s="4" t="s">
        <v>52</v>
      </c>
      <c r="D452" s="4">
        <v>2023</v>
      </c>
      <c r="E452" s="4" t="s">
        <v>69</v>
      </c>
      <c r="F452" s="6">
        <v>215</v>
      </c>
    </row>
    <row r="453" spans="1:6" ht="14.55" customHeight="1" x14ac:dyDescent="0.25">
      <c r="A453" s="4" t="s">
        <v>50</v>
      </c>
      <c r="B453" s="4" t="s">
        <v>57</v>
      </c>
      <c r="C453" s="4" t="s">
        <v>52</v>
      </c>
      <c r="D453" s="4">
        <v>2023</v>
      </c>
      <c r="E453" s="4" t="s">
        <v>70</v>
      </c>
      <c r="F453" s="6">
        <v>188</v>
      </c>
    </row>
    <row r="454" spans="1:6" ht="14.55" customHeight="1" x14ac:dyDescent="0.25">
      <c r="A454" s="4" t="s">
        <v>50</v>
      </c>
      <c r="B454" s="4" t="s">
        <v>57</v>
      </c>
      <c r="C454" s="4" t="s">
        <v>52</v>
      </c>
      <c r="D454" s="4">
        <v>2023</v>
      </c>
      <c r="E454" s="4" t="s">
        <v>71</v>
      </c>
      <c r="F454" s="6">
        <v>220</v>
      </c>
    </row>
    <row r="455" spans="1:6" ht="14.55" customHeight="1" x14ac:dyDescent="0.25">
      <c r="A455" s="4" t="s">
        <v>50</v>
      </c>
      <c r="B455" s="4" t="s">
        <v>57</v>
      </c>
      <c r="C455" s="4" t="s">
        <v>52</v>
      </c>
      <c r="D455" s="4">
        <v>2023</v>
      </c>
      <c r="E455" s="4" t="s">
        <v>72</v>
      </c>
      <c r="F455" s="6">
        <v>282</v>
      </c>
    </row>
    <row r="456" spans="1:6" ht="14.55" customHeight="1" x14ac:dyDescent="0.25">
      <c r="A456" s="4" t="s">
        <v>50</v>
      </c>
      <c r="B456" s="4" t="s">
        <v>57</v>
      </c>
      <c r="C456" s="4" t="s">
        <v>52</v>
      </c>
      <c r="D456" s="4">
        <v>2023</v>
      </c>
      <c r="E456" s="4" t="s">
        <v>73</v>
      </c>
      <c r="F456" s="6">
        <v>286</v>
      </c>
    </row>
    <row r="457" spans="1:6" ht="14.55" customHeight="1" x14ac:dyDescent="0.25">
      <c r="A457" s="4" t="s">
        <v>50</v>
      </c>
      <c r="B457" s="4" t="s">
        <v>57</v>
      </c>
      <c r="C457" s="4" t="s">
        <v>52</v>
      </c>
      <c r="D457" s="4">
        <v>2023</v>
      </c>
      <c r="E457" s="4" t="s">
        <v>74</v>
      </c>
      <c r="F457" s="6">
        <v>121</v>
      </c>
    </row>
    <row r="458" spans="1:6" ht="14.55" customHeight="1" x14ac:dyDescent="0.25">
      <c r="A458" s="4" t="s">
        <v>50</v>
      </c>
      <c r="B458" s="4" t="s">
        <v>57</v>
      </c>
      <c r="C458" s="4" t="s">
        <v>52</v>
      </c>
      <c r="D458" s="4">
        <v>2023</v>
      </c>
      <c r="E458" s="4" t="s">
        <v>75</v>
      </c>
      <c r="F458" s="6">
        <v>2775</v>
      </c>
    </row>
    <row r="459" spans="1:6" ht="14.55" customHeight="1" x14ac:dyDescent="0.25">
      <c r="A459" s="4" t="s">
        <v>50</v>
      </c>
      <c r="B459" s="4" t="s">
        <v>57</v>
      </c>
      <c r="C459" s="4" t="s">
        <v>52</v>
      </c>
      <c r="D459" s="4">
        <v>2023</v>
      </c>
      <c r="E459" s="4" t="s">
        <v>76</v>
      </c>
      <c r="F459" s="6">
        <v>7</v>
      </c>
    </row>
    <row r="460" spans="1:6" ht="14.55" customHeight="1" x14ac:dyDescent="0.25">
      <c r="A460" s="4" t="s">
        <v>50</v>
      </c>
      <c r="B460" s="4" t="s">
        <v>57</v>
      </c>
      <c r="C460" s="4" t="s">
        <v>52</v>
      </c>
      <c r="D460" s="4">
        <v>2024</v>
      </c>
      <c r="E460" s="4" t="s">
        <v>65</v>
      </c>
      <c r="F460" s="6">
        <v>197</v>
      </c>
    </row>
    <row r="461" spans="1:6" ht="14.55" customHeight="1" x14ac:dyDescent="0.25">
      <c r="A461" s="4" t="s">
        <v>50</v>
      </c>
      <c r="B461" s="4" t="s">
        <v>57</v>
      </c>
      <c r="C461" s="4" t="s">
        <v>52</v>
      </c>
      <c r="D461" s="4">
        <v>2024</v>
      </c>
      <c r="E461" s="4" t="s">
        <v>66</v>
      </c>
      <c r="F461" s="6">
        <v>582</v>
      </c>
    </row>
    <row r="462" spans="1:6" ht="14.55" customHeight="1" x14ac:dyDescent="0.25">
      <c r="A462" s="4" t="s">
        <v>50</v>
      </c>
      <c r="B462" s="4" t="s">
        <v>57</v>
      </c>
      <c r="C462" s="4" t="s">
        <v>52</v>
      </c>
      <c r="D462" s="4">
        <v>2024</v>
      </c>
      <c r="E462" s="4" t="s">
        <v>67</v>
      </c>
      <c r="F462" s="6">
        <v>224</v>
      </c>
    </row>
    <row r="463" spans="1:6" ht="14.55" customHeight="1" x14ac:dyDescent="0.25">
      <c r="A463" s="4" t="s">
        <v>50</v>
      </c>
      <c r="B463" s="4" t="s">
        <v>57</v>
      </c>
      <c r="C463" s="4" t="s">
        <v>52</v>
      </c>
      <c r="D463" s="4">
        <v>2024</v>
      </c>
      <c r="E463" s="4" t="s">
        <v>68</v>
      </c>
      <c r="F463" s="6">
        <v>174</v>
      </c>
    </row>
    <row r="464" spans="1:6" ht="14.55" customHeight="1" x14ac:dyDescent="0.25">
      <c r="A464" s="4" t="s">
        <v>50</v>
      </c>
      <c r="B464" s="4" t="s">
        <v>57</v>
      </c>
      <c r="C464" s="4" t="s">
        <v>52</v>
      </c>
      <c r="D464" s="4">
        <v>2024</v>
      </c>
      <c r="E464" s="4" t="s">
        <v>69</v>
      </c>
      <c r="F464" s="6">
        <v>223</v>
      </c>
    </row>
    <row r="465" spans="1:6" ht="14.55" customHeight="1" x14ac:dyDescent="0.25">
      <c r="A465" s="4" t="s">
        <v>50</v>
      </c>
      <c r="B465" s="4" t="s">
        <v>57</v>
      </c>
      <c r="C465" s="4" t="s">
        <v>52</v>
      </c>
      <c r="D465" s="4">
        <v>2024</v>
      </c>
      <c r="E465" s="4" t="s">
        <v>70</v>
      </c>
      <c r="F465" s="6">
        <v>221</v>
      </c>
    </row>
    <row r="466" spans="1:6" ht="14.55" customHeight="1" x14ac:dyDescent="0.25">
      <c r="A466" s="4" t="s">
        <v>50</v>
      </c>
      <c r="B466" s="4" t="s">
        <v>57</v>
      </c>
      <c r="C466" s="4" t="s">
        <v>52</v>
      </c>
      <c r="D466" s="4">
        <v>2024</v>
      </c>
      <c r="E466" s="4" t="s">
        <v>71</v>
      </c>
      <c r="F466" s="6">
        <v>209</v>
      </c>
    </row>
    <row r="467" spans="1:6" ht="14.55" customHeight="1" x14ac:dyDescent="0.25">
      <c r="A467" s="4" t="s">
        <v>50</v>
      </c>
      <c r="B467" s="4" t="s">
        <v>57</v>
      </c>
      <c r="C467" s="4" t="s">
        <v>52</v>
      </c>
      <c r="D467" s="4">
        <v>2024</v>
      </c>
      <c r="E467" s="4" t="s">
        <v>72</v>
      </c>
      <c r="F467" s="6">
        <v>233</v>
      </c>
    </row>
    <row r="468" spans="1:6" ht="14.55" customHeight="1" x14ac:dyDescent="0.25">
      <c r="A468" s="4" t="s">
        <v>50</v>
      </c>
      <c r="B468" s="4" t="s">
        <v>57</v>
      </c>
      <c r="C468" s="4" t="s">
        <v>52</v>
      </c>
      <c r="D468" s="4">
        <v>2024</v>
      </c>
      <c r="E468" s="4" t="s">
        <v>73</v>
      </c>
      <c r="F468" s="6">
        <v>240</v>
      </c>
    </row>
    <row r="469" spans="1:6" ht="14.55" customHeight="1" x14ac:dyDescent="0.25">
      <c r="A469" s="4" t="s">
        <v>50</v>
      </c>
      <c r="B469" s="4" t="s">
        <v>57</v>
      </c>
      <c r="C469" s="4" t="s">
        <v>52</v>
      </c>
      <c r="D469" s="4">
        <v>2024</v>
      </c>
      <c r="E469" s="4" t="s">
        <v>74</v>
      </c>
      <c r="F469" s="6">
        <v>122</v>
      </c>
    </row>
    <row r="470" spans="1:6" ht="14.55" customHeight="1" x14ac:dyDescent="0.25">
      <c r="A470" s="4" t="s">
        <v>50</v>
      </c>
      <c r="B470" s="4" t="s">
        <v>57</v>
      </c>
      <c r="C470" s="4" t="s">
        <v>52</v>
      </c>
      <c r="D470" s="4">
        <v>2024</v>
      </c>
      <c r="E470" s="4" t="s">
        <v>75</v>
      </c>
      <c r="F470" s="6">
        <v>2301</v>
      </c>
    </row>
    <row r="471" spans="1:6" ht="14.55" customHeight="1" x14ac:dyDescent="0.25">
      <c r="A471" s="4" t="s">
        <v>50</v>
      </c>
      <c r="B471" s="4" t="s">
        <v>57</v>
      </c>
      <c r="C471" s="4" t="s">
        <v>52</v>
      </c>
      <c r="D471" s="4">
        <v>2024</v>
      </c>
      <c r="E471" s="4" t="s">
        <v>76</v>
      </c>
      <c r="F471" s="6">
        <v>10</v>
      </c>
    </row>
    <row r="472" spans="1:6" ht="14.55" customHeight="1" x14ac:dyDescent="0.25">
      <c r="A472" s="4" t="s">
        <v>50</v>
      </c>
      <c r="B472" s="4" t="s">
        <v>57</v>
      </c>
      <c r="C472" s="4" t="s">
        <v>52</v>
      </c>
      <c r="D472" s="4">
        <v>2025</v>
      </c>
      <c r="E472" s="4" t="s">
        <v>65</v>
      </c>
      <c r="F472" s="6">
        <v>252</v>
      </c>
    </row>
    <row r="473" spans="1:6" ht="14.55" customHeight="1" x14ac:dyDescent="0.25">
      <c r="A473" s="4" t="s">
        <v>50</v>
      </c>
      <c r="B473" s="4" t="s">
        <v>57</v>
      </c>
      <c r="C473" s="4" t="s">
        <v>52</v>
      </c>
      <c r="D473" s="4">
        <v>2025</v>
      </c>
      <c r="E473" s="4" t="s">
        <v>66</v>
      </c>
      <c r="F473" s="6">
        <v>611</v>
      </c>
    </row>
    <row r="474" spans="1:6" ht="14.55" customHeight="1" x14ac:dyDescent="0.25">
      <c r="A474" s="4" t="s">
        <v>50</v>
      </c>
      <c r="B474" s="4" t="s">
        <v>57</v>
      </c>
      <c r="C474" s="4" t="s">
        <v>52</v>
      </c>
      <c r="D474" s="4">
        <v>2025</v>
      </c>
      <c r="E474" s="4" t="s">
        <v>67</v>
      </c>
      <c r="F474" s="6">
        <v>243</v>
      </c>
    </row>
    <row r="475" spans="1:6" ht="14.55" customHeight="1" x14ac:dyDescent="0.25">
      <c r="A475" s="4" t="s">
        <v>50</v>
      </c>
      <c r="B475" s="4" t="s">
        <v>57</v>
      </c>
      <c r="C475" s="4" t="s">
        <v>52</v>
      </c>
      <c r="D475" s="4">
        <v>2025</v>
      </c>
      <c r="E475" s="4" t="s">
        <v>68</v>
      </c>
      <c r="F475" s="6">
        <v>200</v>
      </c>
    </row>
    <row r="476" spans="1:6" ht="14.55" customHeight="1" x14ac:dyDescent="0.25">
      <c r="A476" s="4" t="s">
        <v>50</v>
      </c>
      <c r="B476" s="4" t="s">
        <v>57</v>
      </c>
      <c r="C476" s="4" t="s">
        <v>52</v>
      </c>
      <c r="D476" s="4">
        <v>2025</v>
      </c>
      <c r="E476" s="4" t="s">
        <v>69</v>
      </c>
      <c r="F476" s="6">
        <v>235</v>
      </c>
    </row>
    <row r="477" spans="1:6" ht="14.55" customHeight="1" x14ac:dyDescent="0.25">
      <c r="A477" s="4" t="s">
        <v>50</v>
      </c>
      <c r="B477" s="4" t="s">
        <v>57</v>
      </c>
      <c r="C477" s="4" t="s">
        <v>52</v>
      </c>
      <c r="D477" s="4">
        <v>2025</v>
      </c>
      <c r="E477" s="4" t="s">
        <v>70</v>
      </c>
      <c r="F477" s="6">
        <v>200</v>
      </c>
    </row>
    <row r="478" spans="1:6" ht="14.55" customHeight="1" x14ac:dyDescent="0.25">
      <c r="A478" s="4" t="s">
        <v>50</v>
      </c>
      <c r="B478" s="4" t="s">
        <v>57</v>
      </c>
      <c r="C478" s="4" t="s">
        <v>52</v>
      </c>
      <c r="D478" s="4">
        <v>2025</v>
      </c>
      <c r="E478" s="4" t="s">
        <v>71</v>
      </c>
      <c r="F478" s="6">
        <v>212</v>
      </c>
    </row>
    <row r="479" spans="1:6" ht="14.55" customHeight="1" x14ac:dyDescent="0.25">
      <c r="A479" s="4" t="s">
        <v>50</v>
      </c>
      <c r="B479" s="4" t="s">
        <v>57</v>
      </c>
      <c r="C479" s="4" t="s">
        <v>52</v>
      </c>
      <c r="D479" s="4">
        <v>2025</v>
      </c>
      <c r="E479" s="4" t="s">
        <v>72</v>
      </c>
      <c r="F479" s="6">
        <v>235</v>
      </c>
    </row>
    <row r="480" spans="1:6" ht="14.55" customHeight="1" x14ac:dyDescent="0.25">
      <c r="A480" s="4" t="s">
        <v>50</v>
      </c>
      <c r="B480" s="4" t="s">
        <v>57</v>
      </c>
      <c r="C480" s="4" t="s">
        <v>52</v>
      </c>
      <c r="D480" s="4">
        <v>2025</v>
      </c>
      <c r="E480" s="4" t="s">
        <v>73</v>
      </c>
      <c r="F480" s="6">
        <v>225</v>
      </c>
    </row>
    <row r="481" spans="1:6" ht="14.55" customHeight="1" x14ac:dyDescent="0.25">
      <c r="A481" s="4" t="s">
        <v>50</v>
      </c>
      <c r="B481" s="4" t="s">
        <v>57</v>
      </c>
      <c r="C481" s="4" t="s">
        <v>52</v>
      </c>
      <c r="D481" s="4">
        <v>2025</v>
      </c>
      <c r="E481" s="4" t="s">
        <v>74</v>
      </c>
      <c r="F481" s="6">
        <v>120</v>
      </c>
    </row>
    <row r="482" spans="1:6" ht="14.55" customHeight="1" x14ac:dyDescent="0.25">
      <c r="A482" s="4" t="s">
        <v>50</v>
      </c>
      <c r="B482" s="4" t="s">
        <v>57</v>
      </c>
      <c r="C482" s="4" t="s">
        <v>52</v>
      </c>
      <c r="D482" s="4">
        <v>2025</v>
      </c>
      <c r="E482" s="4" t="s">
        <v>75</v>
      </c>
      <c r="F482" s="6">
        <v>2022</v>
      </c>
    </row>
    <row r="483" spans="1:6" ht="14.55" customHeight="1" x14ac:dyDescent="0.25">
      <c r="A483" s="4" t="s">
        <v>50</v>
      </c>
      <c r="B483" s="4" t="s">
        <v>57</v>
      </c>
      <c r="C483" s="4" t="s">
        <v>52</v>
      </c>
      <c r="D483" s="4">
        <v>2025</v>
      </c>
      <c r="E483" s="4" t="s">
        <v>76</v>
      </c>
      <c r="F483" s="6">
        <v>3</v>
      </c>
    </row>
    <row r="484" spans="1:6" ht="14.55" customHeight="1" x14ac:dyDescent="0.25">
      <c r="A484" s="4" t="s">
        <v>50</v>
      </c>
      <c r="B484" s="4" t="s">
        <v>57</v>
      </c>
      <c r="C484" s="4" t="s">
        <v>53</v>
      </c>
      <c r="D484" s="4">
        <v>2018</v>
      </c>
      <c r="E484" s="4" t="s">
        <v>65</v>
      </c>
      <c r="F484" s="6">
        <v>10</v>
      </c>
    </row>
    <row r="485" spans="1:6" ht="14.55" customHeight="1" x14ac:dyDescent="0.25">
      <c r="A485" s="4" t="s">
        <v>50</v>
      </c>
      <c r="B485" s="4" t="s">
        <v>57</v>
      </c>
      <c r="C485" s="4" t="s">
        <v>53</v>
      </c>
      <c r="D485" s="4">
        <v>2018</v>
      </c>
      <c r="E485" s="4" t="s">
        <v>66</v>
      </c>
      <c r="F485" s="6">
        <v>16</v>
      </c>
    </row>
    <row r="486" spans="1:6" ht="14.55" customHeight="1" x14ac:dyDescent="0.25">
      <c r="A486" s="4" t="s">
        <v>50</v>
      </c>
      <c r="B486" s="4" t="s">
        <v>57</v>
      </c>
      <c r="C486" s="4" t="s">
        <v>53</v>
      </c>
      <c r="D486" s="4">
        <v>2018</v>
      </c>
      <c r="E486" s="4" t="s">
        <v>67</v>
      </c>
      <c r="F486" s="6">
        <v>4</v>
      </c>
    </row>
    <row r="487" spans="1:6" ht="14.55" customHeight="1" x14ac:dyDescent="0.25">
      <c r="A487" s="4" t="s">
        <v>50</v>
      </c>
      <c r="B487" s="4" t="s">
        <v>57</v>
      </c>
      <c r="C487" s="4" t="s">
        <v>53</v>
      </c>
      <c r="D487" s="4">
        <v>2018</v>
      </c>
      <c r="E487" s="4" t="s">
        <v>68</v>
      </c>
      <c r="F487" s="6">
        <v>3</v>
      </c>
    </row>
    <row r="488" spans="1:6" ht="14.55" customHeight="1" x14ac:dyDescent="0.25">
      <c r="A488" s="4" t="s">
        <v>50</v>
      </c>
      <c r="B488" s="4" t="s">
        <v>57</v>
      </c>
      <c r="C488" s="4" t="s">
        <v>53</v>
      </c>
      <c r="D488" s="4">
        <v>2018</v>
      </c>
      <c r="E488" s="4" t="s">
        <v>69</v>
      </c>
      <c r="F488" s="6">
        <v>2</v>
      </c>
    </row>
    <row r="489" spans="1:6" ht="14.55" customHeight="1" x14ac:dyDescent="0.25">
      <c r="A489" s="4" t="s">
        <v>50</v>
      </c>
      <c r="B489" s="4" t="s">
        <v>57</v>
      </c>
      <c r="C489" s="4" t="s">
        <v>53</v>
      </c>
      <c r="D489" s="4">
        <v>2018</v>
      </c>
      <c r="E489" s="4" t="s">
        <v>70</v>
      </c>
      <c r="F489" s="6">
        <v>5</v>
      </c>
    </row>
    <row r="490" spans="1:6" ht="14.55" customHeight="1" x14ac:dyDescent="0.25">
      <c r="A490" s="4" t="s">
        <v>50</v>
      </c>
      <c r="B490" s="4" t="s">
        <v>57</v>
      </c>
      <c r="C490" s="4" t="s">
        <v>53</v>
      </c>
      <c r="D490" s="4">
        <v>2018</v>
      </c>
      <c r="E490" s="4" t="s">
        <v>71</v>
      </c>
      <c r="F490" s="6">
        <v>1</v>
      </c>
    </row>
    <row r="491" spans="1:6" ht="14.55" customHeight="1" x14ac:dyDescent="0.25">
      <c r="A491" s="4" t="s">
        <v>50</v>
      </c>
      <c r="B491" s="4" t="s">
        <v>57</v>
      </c>
      <c r="C491" s="4" t="s">
        <v>53</v>
      </c>
      <c r="D491" s="4">
        <v>2018</v>
      </c>
      <c r="E491" s="4" t="s">
        <v>72</v>
      </c>
      <c r="F491" s="6">
        <v>1</v>
      </c>
    </row>
    <row r="492" spans="1:6" ht="14.55" customHeight="1" x14ac:dyDescent="0.25">
      <c r="A492" s="4" t="s">
        <v>50</v>
      </c>
      <c r="B492" s="4" t="s">
        <v>57</v>
      </c>
      <c r="C492" s="4" t="s">
        <v>53</v>
      </c>
      <c r="D492" s="4">
        <v>2018</v>
      </c>
      <c r="E492" s="4" t="s">
        <v>73</v>
      </c>
      <c r="F492" s="6">
        <v>3</v>
      </c>
    </row>
    <row r="493" spans="1:6" ht="14.55" customHeight="1" x14ac:dyDescent="0.25">
      <c r="A493" s="4" t="s">
        <v>50</v>
      </c>
      <c r="B493" s="4" t="s">
        <v>57</v>
      </c>
      <c r="C493" s="4" t="s">
        <v>53</v>
      </c>
      <c r="D493" s="4">
        <v>2018</v>
      </c>
      <c r="E493" s="4" t="s">
        <v>74</v>
      </c>
      <c r="F493" s="6">
        <v>1</v>
      </c>
    </row>
    <row r="494" spans="1:6" ht="14.55" customHeight="1" x14ac:dyDescent="0.25">
      <c r="A494" s="4" t="s">
        <v>50</v>
      </c>
      <c r="B494" s="4" t="s">
        <v>57</v>
      </c>
      <c r="C494" s="4" t="s">
        <v>53</v>
      </c>
      <c r="D494" s="4">
        <v>2018</v>
      </c>
      <c r="E494" s="4" t="s">
        <v>75</v>
      </c>
      <c r="F494" s="6">
        <v>14</v>
      </c>
    </row>
    <row r="495" spans="1:6" ht="14.55" customHeight="1" x14ac:dyDescent="0.25">
      <c r="A495" s="4" t="s">
        <v>50</v>
      </c>
      <c r="B495" s="4" t="s">
        <v>57</v>
      </c>
      <c r="C495" s="4" t="s">
        <v>53</v>
      </c>
      <c r="D495" s="4">
        <v>2018</v>
      </c>
      <c r="E495" s="4" t="s">
        <v>76</v>
      </c>
      <c r="F495" s="6">
        <v>1</v>
      </c>
    </row>
    <row r="496" spans="1:6" ht="14.55" customHeight="1" x14ac:dyDescent="0.25">
      <c r="A496" s="4" t="s">
        <v>50</v>
      </c>
      <c r="B496" s="4" t="s">
        <v>57</v>
      </c>
      <c r="C496" s="4" t="s">
        <v>53</v>
      </c>
      <c r="D496" s="4">
        <v>2019</v>
      </c>
      <c r="E496" s="4" t="s">
        <v>65</v>
      </c>
      <c r="F496" s="6">
        <v>5</v>
      </c>
    </row>
    <row r="497" spans="1:6" ht="14.55" customHeight="1" x14ac:dyDescent="0.25">
      <c r="A497" s="4" t="s">
        <v>50</v>
      </c>
      <c r="B497" s="4" t="s">
        <v>57</v>
      </c>
      <c r="C497" s="4" t="s">
        <v>53</v>
      </c>
      <c r="D497" s="4">
        <v>2019</v>
      </c>
      <c r="E497" s="4" t="s">
        <v>66</v>
      </c>
      <c r="F497" s="6">
        <v>9</v>
      </c>
    </row>
    <row r="498" spans="1:6" ht="14.55" customHeight="1" x14ac:dyDescent="0.25">
      <c r="A498" s="4" t="s">
        <v>50</v>
      </c>
      <c r="B498" s="4" t="s">
        <v>57</v>
      </c>
      <c r="C498" s="4" t="s">
        <v>53</v>
      </c>
      <c r="D498" s="4">
        <v>2019</v>
      </c>
      <c r="E498" s="4" t="s">
        <v>67</v>
      </c>
      <c r="F498" s="6">
        <v>3</v>
      </c>
    </row>
    <row r="499" spans="1:6" ht="14.55" customHeight="1" x14ac:dyDescent="0.25">
      <c r="A499" s="4" t="s">
        <v>50</v>
      </c>
      <c r="B499" s="4" t="s">
        <v>57</v>
      </c>
      <c r="C499" s="4" t="s">
        <v>53</v>
      </c>
      <c r="D499" s="4">
        <v>2019</v>
      </c>
      <c r="E499" s="4" t="s">
        <v>68</v>
      </c>
      <c r="F499" s="6">
        <v>2</v>
      </c>
    </row>
    <row r="500" spans="1:6" ht="14.55" customHeight="1" x14ac:dyDescent="0.25">
      <c r="A500" s="4" t="s">
        <v>50</v>
      </c>
      <c r="B500" s="4" t="s">
        <v>57</v>
      </c>
      <c r="C500" s="4" t="s">
        <v>53</v>
      </c>
      <c r="D500" s="4">
        <v>2019</v>
      </c>
      <c r="E500" s="4" t="s">
        <v>69</v>
      </c>
      <c r="F500" s="6">
        <v>2</v>
      </c>
    </row>
    <row r="501" spans="1:6" ht="14.55" customHeight="1" x14ac:dyDescent="0.25">
      <c r="A501" s="4" t="s">
        <v>50</v>
      </c>
      <c r="B501" s="4" t="s">
        <v>57</v>
      </c>
      <c r="C501" s="4" t="s">
        <v>53</v>
      </c>
      <c r="D501" s="4">
        <v>2019</v>
      </c>
      <c r="E501" s="4" t="s">
        <v>70</v>
      </c>
      <c r="F501" s="6">
        <v>1</v>
      </c>
    </row>
    <row r="502" spans="1:6" ht="14.55" customHeight="1" x14ac:dyDescent="0.25">
      <c r="A502" s="4" t="s">
        <v>50</v>
      </c>
      <c r="B502" s="4" t="s">
        <v>57</v>
      </c>
      <c r="C502" s="4" t="s">
        <v>53</v>
      </c>
      <c r="D502" s="4">
        <v>2019</v>
      </c>
      <c r="E502" s="4" t="s">
        <v>71</v>
      </c>
      <c r="F502" s="6">
        <v>1</v>
      </c>
    </row>
    <row r="503" spans="1:6" ht="14.55" customHeight="1" x14ac:dyDescent="0.25">
      <c r="A503" s="4" t="s">
        <v>50</v>
      </c>
      <c r="B503" s="4" t="s">
        <v>57</v>
      </c>
      <c r="C503" s="4" t="s">
        <v>53</v>
      </c>
      <c r="D503" s="4">
        <v>2019</v>
      </c>
      <c r="E503" s="4" t="s">
        <v>72</v>
      </c>
      <c r="F503" s="6">
        <v>2</v>
      </c>
    </row>
    <row r="504" spans="1:6" ht="14.55" customHeight="1" x14ac:dyDescent="0.25">
      <c r="A504" s="4" t="s">
        <v>50</v>
      </c>
      <c r="B504" s="4" t="s">
        <v>57</v>
      </c>
      <c r="C504" s="4" t="s">
        <v>53</v>
      </c>
      <c r="D504" s="4">
        <v>2019</v>
      </c>
      <c r="E504" s="4" t="s">
        <v>73</v>
      </c>
      <c r="F504" s="6">
        <v>3</v>
      </c>
    </row>
    <row r="505" spans="1:6" ht="14.55" customHeight="1" x14ac:dyDescent="0.25">
      <c r="A505" s="4" t="s">
        <v>50</v>
      </c>
      <c r="B505" s="4" t="s">
        <v>57</v>
      </c>
      <c r="C505" s="4" t="s">
        <v>53</v>
      </c>
      <c r="D505" s="4">
        <v>2019</v>
      </c>
      <c r="E505" s="4" t="s">
        <v>74</v>
      </c>
      <c r="F505" s="6">
        <v>2</v>
      </c>
    </row>
    <row r="506" spans="1:6" ht="14.55" customHeight="1" x14ac:dyDescent="0.25">
      <c r="A506" s="4" t="s">
        <v>50</v>
      </c>
      <c r="B506" s="4" t="s">
        <v>57</v>
      </c>
      <c r="C506" s="4" t="s">
        <v>53</v>
      </c>
      <c r="D506" s="4">
        <v>2019</v>
      </c>
      <c r="E506" s="4" t="s">
        <v>75</v>
      </c>
      <c r="F506" s="6">
        <v>14</v>
      </c>
    </row>
    <row r="507" spans="1:6" ht="14.55" customHeight="1" x14ac:dyDescent="0.25">
      <c r="A507" s="4" t="s">
        <v>50</v>
      </c>
      <c r="B507" s="4" t="s">
        <v>57</v>
      </c>
      <c r="C507" s="4" t="s">
        <v>53</v>
      </c>
      <c r="D507" s="4">
        <v>2020</v>
      </c>
      <c r="E507" s="4" t="s">
        <v>65</v>
      </c>
      <c r="F507" s="6">
        <v>3</v>
      </c>
    </row>
    <row r="508" spans="1:6" ht="14.55" customHeight="1" x14ac:dyDescent="0.25">
      <c r="A508" s="4" t="s">
        <v>50</v>
      </c>
      <c r="B508" s="4" t="s">
        <v>57</v>
      </c>
      <c r="C508" s="4" t="s">
        <v>53</v>
      </c>
      <c r="D508" s="4">
        <v>2020</v>
      </c>
      <c r="E508" s="4" t="s">
        <v>66</v>
      </c>
      <c r="F508" s="6">
        <v>6</v>
      </c>
    </row>
    <row r="509" spans="1:6" ht="14.55" customHeight="1" x14ac:dyDescent="0.25">
      <c r="A509" s="4" t="s">
        <v>50</v>
      </c>
      <c r="B509" s="4" t="s">
        <v>57</v>
      </c>
      <c r="C509" s="4" t="s">
        <v>53</v>
      </c>
      <c r="D509" s="4">
        <v>2020</v>
      </c>
      <c r="E509" s="4" t="s">
        <v>68</v>
      </c>
      <c r="F509" s="6">
        <v>1</v>
      </c>
    </row>
    <row r="510" spans="1:6" ht="14.55" customHeight="1" x14ac:dyDescent="0.25">
      <c r="A510" s="4" t="s">
        <v>50</v>
      </c>
      <c r="B510" s="4" t="s">
        <v>57</v>
      </c>
      <c r="C510" s="4" t="s">
        <v>53</v>
      </c>
      <c r="D510" s="4">
        <v>2020</v>
      </c>
      <c r="E510" s="4" t="s">
        <v>69</v>
      </c>
      <c r="F510" s="6">
        <v>2</v>
      </c>
    </row>
    <row r="511" spans="1:6" ht="14.55" customHeight="1" x14ac:dyDescent="0.25">
      <c r="A511" s="4" t="s">
        <v>50</v>
      </c>
      <c r="B511" s="4" t="s">
        <v>57</v>
      </c>
      <c r="C511" s="4" t="s">
        <v>53</v>
      </c>
      <c r="D511" s="4">
        <v>2020</v>
      </c>
      <c r="E511" s="4" t="s">
        <v>70</v>
      </c>
      <c r="F511" s="6">
        <v>3</v>
      </c>
    </row>
    <row r="512" spans="1:6" ht="14.55" customHeight="1" x14ac:dyDescent="0.25">
      <c r="A512" s="4" t="s">
        <v>50</v>
      </c>
      <c r="B512" s="4" t="s">
        <v>57</v>
      </c>
      <c r="C512" s="4" t="s">
        <v>53</v>
      </c>
      <c r="D512" s="4">
        <v>2020</v>
      </c>
      <c r="E512" s="4" t="s">
        <v>71</v>
      </c>
      <c r="F512" s="6">
        <v>3</v>
      </c>
    </row>
    <row r="513" spans="1:6" ht="14.55" customHeight="1" x14ac:dyDescent="0.25">
      <c r="A513" s="4" t="s">
        <v>50</v>
      </c>
      <c r="B513" s="4" t="s">
        <v>57</v>
      </c>
      <c r="C513" s="4" t="s">
        <v>53</v>
      </c>
      <c r="D513" s="4">
        <v>2020</v>
      </c>
      <c r="E513" s="4" t="s">
        <v>72</v>
      </c>
      <c r="F513" s="6">
        <v>3</v>
      </c>
    </row>
    <row r="514" spans="1:6" ht="14.55" customHeight="1" x14ac:dyDescent="0.25">
      <c r="A514" s="4" t="s">
        <v>50</v>
      </c>
      <c r="B514" s="4" t="s">
        <v>57</v>
      </c>
      <c r="C514" s="4" t="s">
        <v>53</v>
      </c>
      <c r="D514" s="4">
        <v>2020</v>
      </c>
      <c r="E514" s="4" t="s">
        <v>73</v>
      </c>
      <c r="F514" s="6">
        <v>3</v>
      </c>
    </row>
    <row r="515" spans="1:6" ht="14.55" customHeight="1" x14ac:dyDescent="0.25">
      <c r="A515" s="4" t="s">
        <v>50</v>
      </c>
      <c r="B515" s="4" t="s">
        <v>57</v>
      </c>
      <c r="C515" s="4" t="s">
        <v>53</v>
      </c>
      <c r="D515" s="4">
        <v>2020</v>
      </c>
      <c r="E515" s="4" t="s">
        <v>75</v>
      </c>
      <c r="F515" s="6">
        <v>18</v>
      </c>
    </row>
    <row r="516" spans="1:6" ht="14.55" customHeight="1" x14ac:dyDescent="0.25">
      <c r="A516" s="4" t="s">
        <v>50</v>
      </c>
      <c r="B516" s="4" t="s">
        <v>57</v>
      </c>
      <c r="C516" s="4" t="s">
        <v>53</v>
      </c>
      <c r="D516" s="4">
        <v>2021</v>
      </c>
      <c r="E516" s="4" t="s">
        <v>65</v>
      </c>
      <c r="F516" s="6">
        <v>3</v>
      </c>
    </row>
    <row r="517" spans="1:6" ht="14.55" customHeight="1" x14ac:dyDescent="0.25">
      <c r="A517" s="4" t="s">
        <v>50</v>
      </c>
      <c r="B517" s="4" t="s">
        <v>57</v>
      </c>
      <c r="C517" s="4" t="s">
        <v>53</v>
      </c>
      <c r="D517" s="4">
        <v>2021</v>
      </c>
      <c r="E517" s="4" t="s">
        <v>66</v>
      </c>
      <c r="F517" s="6">
        <v>8</v>
      </c>
    </row>
    <row r="518" spans="1:6" ht="14.55" customHeight="1" x14ac:dyDescent="0.25">
      <c r="A518" s="4" t="s">
        <v>50</v>
      </c>
      <c r="B518" s="4" t="s">
        <v>57</v>
      </c>
      <c r="C518" s="4" t="s">
        <v>53</v>
      </c>
      <c r="D518" s="4">
        <v>2021</v>
      </c>
      <c r="E518" s="4" t="s">
        <v>67</v>
      </c>
      <c r="F518" s="6">
        <v>5</v>
      </c>
    </row>
    <row r="519" spans="1:6" ht="14.55" customHeight="1" x14ac:dyDescent="0.25">
      <c r="A519" s="4" t="s">
        <v>50</v>
      </c>
      <c r="B519" s="4" t="s">
        <v>57</v>
      </c>
      <c r="C519" s="4" t="s">
        <v>53</v>
      </c>
      <c r="D519" s="4">
        <v>2021</v>
      </c>
      <c r="E519" s="4" t="s">
        <v>68</v>
      </c>
      <c r="F519" s="6">
        <v>2</v>
      </c>
    </row>
    <row r="520" spans="1:6" ht="14.55" customHeight="1" x14ac:dyDescent="0.25">
      <c r="A520" s="4" t="s">
        <v>50</v>
      </c>
      <c r="B520" s="4" t="s">
        <v>57</v>
      </c>
      <c r="C520" s="4" t="s">
        <v>53</v>
      </c>
      <c r="D520" s="4">
        <v>2021</v>
      </c>
      <c r="E520" s="4" t="s">
        <v>69</v>
      </c>
      <c r="F520" s="6">
        <v>1</v>
      </c>
    </row>
    <row r="521" spans="1:6" ht="14.55" customHeight="1" x14ac:dyDescent="0.25">
      <c r="A521" s="4" t="s">
        <v>50</v>
      </c>
      <c r="B521" s="4" t="s">
        <v>57</v>
      </c>
      <c r="C521" s="4" t="s">
        <v>53</v>
      </c>
      <c r="D521" s="4">
        <v>2021</v>
      </c>
      <c r="E521" s="4" t="s">
        <v>70</v>
      </c>
      <c r="F521" s="6">
        <v>2</v>
      </c>
    </row>
    <row r="522" spans="1:6" ht="14.55" customHeight="1" x14ac:dyDescent="0.25">
      <c r="A522" s="4" t="s">
        <v>50</v>
      </c>
      <c r="B522" s="4" t="s">
        <v>57</v>
      </c>
      <c r="C522" s="4" t="s">
        <v>53</v>
      </c>
      <c r="D522" s="4">
        <v>2021</v>
      </c>
      <c r="E522" s="4" t="s">
        <v>71</v>
      </c>
      <c r="F522" s="6">
        <v>1</v>
      </c>
    </row>
    <row r="523" spans="1:6" ht="14.55" customHeight="1" x14ac:dyDescent="0.25">
      <c r="A523" s="4" t="s">
        <v>50</v>
      </c>
      <c r="B523" s="4" t="s">
        <v>57</v>
      </c>
      <c r="C523" s="4" t="s">
        <v>53</v>
      </c>
      <c r="D523" s="4">
        <v>2021</v>
      </c>
      <c r="E523" s="4" t="s">
        <v>72</v>
      </c>
      <c r="F523" s="6">
        <v>1</v>
      </c>
    </row>
    <row r="524" spans="1:6" ht="14.55" customHeight="1" x14ac:dyDescent="0.25">
      <c r="A524" s="4" t="s">
        <v>50</v>
      </c>
      <c r="B524" s="4" t="s">
        <v>57</v>
      </c>
      <c r="C524" s="4" t="s">
        <v>53</v>
      </c>
      <c r="D524" s="4">
        <v>2021</v>
      </c>
      <c r="E524" s="4" t="s">
        <v>73</v>
      </c>
      <c r="F524" s="6">
        <v>4</v>
      </c>
    </row>
    <row r="525" spans="1:6" ht="14.55" customHeight="1" x14ac:dyDescent="0.25">
      <c r="A525" s="4" t="s">
        <v>50</v>
      </c>
      <c r="B525" s="4" t="s">
        <v>57</v>
      </c>
      <c r="C525" s="4" t="s">
        <v>53</v>
      </c>
      <c r="D525" s="4">
        <v>2021</v>
      </c>
      <c r="E525" s="4" t="s">
        <v>75</v>
      </c>
      <c r="F525" s="6">
        <v>17</v>
      </c>
    </row>
    <row r="526" spans="1:6" ht="14.55" customHeight="1" x14ac:dyDescent="0.25">
      <c r="A526" s="4" t="s">
        <v>50</v>
      </c>
      <c r="B526" s="4" t="s">
        <v>57</v>
      </c>
      <c r="C526" s="4" t="s">
        <v>53</v>
      </c>
      <c r="D526" s="4">
        <v>2022</v>
      </c>
      <c r="E526" s="4" t="s">
        <v>65</v>
      </c>
      <c r="F526" s="6">
        <v>18</v>
      </c>
    </row>
    <row r="527" spans="1:6" ht="14.55" customHeight="1" x14ac:dyDescent="0.25">
      <c r="A527" s="4" t="s">
        <v>50</v>
      </c>
      <c r="B527" s="4" t="s">
        <v>57</v>
      </c>
      <c r="C527" s="4" t="s">
        <v>53</v>
      </c>
      <c r="D527" s="4">
        <v>2022</v>
      </c>
      <c r="E527" s="4" t="s">
        <v>66</v>
      </c>
      <c r="F527" s="6">
        <v>25</v>
      </c>
    </row>
    <row r="528" spans="1:6" ht="14.55" customHeight="1" x14ac:dyDescent="0.25">
      <c r="A528" s="4" t="s">
        <v>50</v>
      </c>
      <c r="B528" s="4" t="s">
        <v>57</v>
      </c>
      <c r="C528" s="4" t="s">
        <v>53</v>
      </c>
      <c r="D528" s="4">
        <v>2022</v>
      </c>
      <c r="E528" s="4" t="s">
        <v>67</v>
      </c>
      <c r="F528" s="6">
        <v>3</v>
      </c>
    </row>
    <row r="529" spans="1:6" ht="14.55" customHeight="1" x14ac:dyDescent="0.25">
      <c r="A529" s="4" t="s">
        <v>50</v>
      </c>
      <c r="B529" s="4" t="s">
        <v>57</v>
      </c>
      <c r="C529" s="4" t="s">
        <v>53</v>
      </c>
      <c r="D529" s="4">
        <v>2022</v>
      </c>
      <c r="E529" s="4" t="s">
        <v>68</v>
      </c>
      <c r="F529" s="6">
        <v>1</v>
      </c>
    </row>
    <row r="530" spans="1:6" ht="14.55" customHeight="1" x14ac:dyDescent="0.25">
      <c r="A530" s="4" t="s">
        <v>50</v>
      </c>
      <c r="B530" s="4" t="s">
        <v>57</v>
      </c>
      <c r="C530" s="4" t="s">
        <v>53</v>
      </c>
      <c r="D530" s="4">
        <v>2022</v>
      </c>
      <c r="E530" s="4" t="s">
        <v>69</v>
      </c>
      <c r="F530" s="6">
        <v>3</v>
      </c>
    </row>
    <row r="531" spans="1:6" ht="14.55" customHeight="1" x14ac:dyDescent="0.25">
      <c r="A531" s="4" t="s">
        <v>50</v>
      </c>
      <c r="B531" s="4" t="s">
        <v>57</v>
      </c>
      <c r="C531" s="4" t="s">
        <v>53</v>
      </c>
      <c r="D531" s="4">
        <v>2022</v>
      </c>
      <c r="E531" s="4" t="s">
        <v>70</v>
      </c>
      <c r="F531" s="6">
        <v>6</v>
      </c>
    </row>
    <row r="532" spans="1:6" ht="14.55" customHeight="1" x14ac:dyDescent="0.25">
      <c r="A532" s="4" t="s">
        <v>50</v>
      </c>
      <c r="B532" s="4" t="s">
        <v>57</v>
      </c>
      <c r="C532" s="4" t="s">
        <v>53</v>
      </c>
      <c r="D532" s="4">
        <v>2022</v>
      </c>
      <c r="E532" s="4" t="s">
        <v>71</v>
      </c>
      <c r="F532" s="6">
        <v>6</v>
      </c>
    </row>
    <row r="533" spans="1:6" ht="14.55" customHeight="1" x14ac:dyDescent="0.25">
      <c r="A533" s="4" t="s">
        <v>50</v>
      </c>
      <c r="B533" s="4" t="s">
        <v>57</v>
      </c>
      <c r="C533" s="4" t="s">
        <v>53</v>
      </c>
      <c r="D533" s="4">
        <v>2022</v>
      </c>
      <c r="E533" s="4" t="s">
        <v>72</v>
      </c>
      <c r="F533" s="6">
        <v>4</v>
      </c>
    </row>
    <row r="534" spans="1:6" ht="14.55" customHeight="1" x14ac:dyDescent="0.25">
      <c r="A534" s="4" t="s">
        <v>50</v>
      </c>
      <c r="B534" s="4" t="s">
        <v>57</v>
      </c>
      <c r="C534" s="4" t="s">
        <v>53</v>
      </c>
      <c r="D534" s="4">
        <v>2022</v>
      </c>
      <c r="E534" s="4" t="s">
        <v>73</v>
      </c>
      <c r="F534" s="6">
        <v>3</v>
      </c>
    </row>
    <row r="535" spans="1:6" ht="14.55" customHeight="1" x14ac:dyDescent="0.25">
      <c r="A535" s="4" t="s">
        <v>50</v>
      </c>
      <c r="B535" s="4" t="s">
        <v>57</v>
      </c>
      <c r="C535" s="4" t="s">
        <v>53</v>
      </c>
      <c r="D535" s="4">
        <v>2022</v>
      </c>
      <c r="E535" s="4" t="s">
        <v>74</v>
      </c>
      <c r="F535" s="6">
        <v>1</v>
      </c>
    </row>
    <row r="536" spans="1:6" ht="14.55" customHeight="1" x14ac:dyDescent="0.25">
      <c r="A536" s="4" t="s">
        <v>50</v>
      </c>
      <c r="B536" s="4" t="s">
        <v>57</v>
      </c>
      <c r="C536" s="4" t="s">
        <v>53</v>
      </c>
      <c r="D536" s="4">
        <v>2022</v>
      </c>
      <c r="E536" s="4" t="s">
        <v>75</v>
      </c>
      <c r="F536" s="6">
        <v>24</v>
      </c>
    </row>
    <row r="537" spans="1:6" ht="14.55" customHeight="1" x14ac:dyDescent="0.25">
      <c r="A537" s="4" t="s">
        <v>50</v>
      </c>
      <c r="B537" s="4" t="s">
        <v>57</v>
      </c>
      <c r="C537" s="4" t="s">
        <v>53</v>
      </c>
      <c r="D537" s="4">
        <v>2023</v>
      </c>
      <c r="E537" s="4" t="s">
        <v>65</v>
      </c>
      <c r="F537" s="6">
        <v>11</v>
      </c>
    </row>
    <row r="538" spans="1:6" ht="14.55" customHeight="1" x14ac:dyDescent="0.25">
      <c r="A538" s="4" t="s">
        <v>50</v>
      </c>
      <c r="B538" s="4" t="s">
        <v>57</v>
      </c>
      <c r="C538" s="4" t="s">
        <v>53</v>
      </c>
      <c r="D538" s="4">
        <v>2023</v>
      </c>
      <c r="E538" s="4" t="s">
        <v>66</v>
      </c>
      <c r="F538" s="6">
        <v>25</v>
      </c>
    </row>
    <row r="539" spans="1:6" ht="14.55" customHeight="1" x14ac:dyDescent="0.25">
      <c r="A539" s="4" t="s">
        <v>50</v>
      </c>
      <c r="B539" s="4" t="s">
        <v>57</v>
      </c>
      <c r="C539" s="4" t="s">
        <v>53</v>
      </c>
      <c r="D539" s="4">
        <v>2023</v>
      </c>
      <c r="E539" s="4" t="s">
        <v>67</v>
      </c>
      <c r="F539" s="6">
        <v>6</v>
      </c>
    </row>
    <row r="540" spans="1:6" ht="14.55" customHeight="1" x14ac:dyDescent="0.25">
      <c r="A540" s="4" t="s">
        <v>50</v>
      </c>
      <c r="B540" s="4" t="s">
        <v>57</v>
      </c>
      <c r="C540" s="4" t="s">
        <v>53</v>
      </c>
      <c r="D540" s="4">
        <v>2023</v>
      </c>
      <c r="E540" s="4" t="s">
        <v>68</v>
      </c>
      <c r="F540" s="6">
        <v>12</v>
      </c>
    </row>
    <row r="541" spans="1:6" ht="14.55" customHeight="1" x14ac:dyDescent="0.25">
      <c r="A541" s="4" t="s">
        <v>50</v>
      </c>
      <c r="B541" s="4" t="s">
        <v>57</v>
      </c>
      <c r="C541" s="4" t="s">
        <v>53</v>
      </c>
      <c r="D541" s="4">
        <v>2023</v>
      </c>
      <c r="E541" s="4" t="s">
        <v>69</v>
      </c>
      <c r="F541" s="6">
        <v>2</v>
      </c>
    </row>
    <row r="542" spans="1:6" ht="14.55" customHeight="1" x14ac:dyDescent="0.25">
      <c r="A542" s="4" t="s">
        <v>50</v>
      </c>
      <c r="B542" s="4" t="s">
        <v>57</v>
      </c>
      <c r="C542" s="4" t="s">
        <v>53</v>
      </c>
      <c r="D542" s="4">
        <v>2023</v>
      </c>
      <c r="E542" s="4" t="s">
        <v>70</v>
      </c>
      <c r="F542" s="6">
        <v>4</v>
      </c>
    </row>
    <row r="543" spans="1:6" ht="14.55" customHeight="1" x14ac:dyDescent="0.25">
      <c r="A543" s="4" t="s">
        <v>50</v>
      </c>
      <c r="B543" s="4" t="s">
        <v>57</v>
      </c>
      <c r="C543" s="4" t="s">
        <v>53</v>
      </c>
      <c r="D543" s="4">
        <v>2023</v>
      </c>
      <c r="E543" s="4" t="s">
        <v>71</v>
      </c>
      <c r="F543" s="6">
        <v>3</v>
      </c>
    </row>
    <row r="544" spans="1:6" ht="14.55" customHeight="1" x14ac:dyDescent="0.25">
      <c r="A544" s="4" t="s">
        <v>50</v>
      </c>
      <c r="B544" s="4" t="s">
        <v>57</v>
      </c>
      <c r="C544" s="4" t="s">
        <v>53</v>
      </c>
      <c r="D544" s="4">
        <v>2023</v>
      </c>
      <c r="E544" s="4" t="s">
        <v>72</v>
      </c>
      <c r="F544" s="6">
        <v>6</v>
      </c>
    </row>
    <row r="545" spans="1:6" ht="14.55" customHeight="1" x14ac:dyDescent="0.25">
      <c r="A545" s="4" t="s">
        <v>50</v>
      </c>
      <c r="B545" s="4" t="s">
        <v>57</v>
      </c>
      <c r="C545" s="4" t="s">
        <v>53</v>
      </c>
      <c r="D545" s="4">
        <v>2023</v>
      </c>
      <c r="E545" s="4" t="s">
        <v>73</v>
      </c>
      <c r="F545" s="6">
        <v>5</v>
      </c>
    </row>
    <row r="546" spans="1:6" ht="14.55" customHeight="1" x14ac:dyDescent="0.25">
      <c r="A546" s="4" t="s">
        <v>50</v>
      </c>
      <c r="B546" s="4" t="s">
        <v>57</v>
      </c>
      <c r="C546" s="4" t="s">
        <v>53</v>
      </c>
      <c r="D546" s="4">
        <v>2023</v>
      </c>
      <c r="E546" s="4" t="s">
        <v>75</v>
      </c>
      <c r="F546" s="6">
        <v>26</v>
      </c>
    </row>
    <row r="547" spans="1:6" ht="14.55" customHeight="1" x14ac:dyDescent="0.25">
      <c r="A547" s="4" t="s">
        <v>50</v>
      </c>
      <c r="B547" s="4" t="s">
        <v>57</v>
      </c>
      <c r="C547" s="4" t="s">
        <v>53</v>
      </c>
      <c r="D547" s="4">
        <v>2024</v>
      </c>
      <c r="E547" s="4" t="s">
        <v>65</v>
      </c>
      <c r="F547" s="6">
        <v>17</v>
      </c>
    </row>
    <row r="548" spans="1:6" ht="14.55" customHeight="1" x14ac:dyDescent="0.25">
      <c r="A548" s="4" t="s">
        <v>50</v>
      </c>
      <c r="B548" s="4" t="s">
        <v>57</v>
      </c>
      <c r="C548" s="4" t="s">
        <v>53</v>
      </c>
      <c r="D548" s="4">
        <v>2024</v>
      </c>
      <c r="E548" s="4" t="s">
        <v>66</v>
      </c>
      <c r="F548" s="6">
        <v>23</v>
      </c>
    </row>
    <row r="549" spans="1:6" ht="14.55" customHeight="1" x14ac:dyDescent="0.25">
      <c r="A549" s="4" t="s">
        <v>50</v>
      </c>
      <c r="B549" s="4" t="s">
        <v>57</v>
      </c>
      <c r="C549" s="4" t="s">
        <v>53</v>
      </c>
      <c r="D549" s="4">
        <v>2024</v>
      </c>
      <c r="E549" s="4" t="s">
        <v>67</v>
      </c>
      <c r="F549" s="6">
        <v>10</v>
      </c>
    </row>
    <row r="550" spans="1:6" ht="14.55" customHeight="1" x14ac:dyDescent="0.25">
      <c r="A550" s="4" t="s">
        <v>50</v>
      </c>
      <c r="B550" s="4" t="s">
        <v>57</v>
      </c>
      <c r="C550" s="4" t="s">
        <v>53</v>
      </c>
      <c r="D550" s="4">
        <v>2024</v>
      </c>
      <c r="E550" s="4" t="s">
        <v>68</v>
      </c>
      <c r="F550" s="6">
        <v>3</v>
      </c>
    </row>
    <row r="551" spans="1:6" ht="14.55" customHeight="1" x14ac:dyDescent="0.25">
      <c r="A551" s="4" t="s">
        <v>50</v>
      </c>
      <c r="B551" s="4" t="s">
        <v>57</v>
      </c>
      <c r="C551" s="4" t="s">
        <v>53</v>
      </c>
      <c r="D551" s="4">
        <v>2024</v>
      </c>
      <c r="E551" s="4" t="s">
        <v>69</v>
      </c>
      <c r="F551" s="6">
        <v>3</v>
      </c>
    </row>
    <row r="552" spans="1:6" ht="14.55" customHeight="1" x14ac:dyDescent="0.25">
      <c r="A552" s="4" t="s">
        <v>50</v>
      </c>
      <c r="B552" s="4" t="s">
        <v>57</v>
      </c>
      <c r="C552" s="4" t="s">
        <v>53</v>
      </c>
      <c r="D552" s="4">
        <v>2024</v>
      </c>
      <c r="E552" s="4" t="s">
        <v>70</v>
      </c>
      <c r="F552" s="6">
        <v>4</v>
      </c>
    </row>
    <row r="553" spans="1:6" ht="14.55" customHeight="1" x14ac:dyDescent="0.25">
      <c r="A553" s="4" t="s">
        <v>50</v>
      </c>
      <c r="B553" s="4" t="s">
        <v>57</v>
      </c>
      <c r="C553" s="4" t="s">
        <v>53</v>
      </c>
      <c r="D553" s="4">
        <v>2024</v>
      </c>
      <c r="E553" s="4" t="s">
        <v>71</v>
      </c>
      <c r="F553" s="6">
        <v>5</v>
      </c>
    </row>
    <row r="554" spans="1:6" ht="14.55" customHeight="1" x14ac:dyDescent="0.25">
      <c r="A554" s="4" t="s">
        <v>50</v>
      </c>
      <c r="B554" s="4" t="s">
        <v>57</v>
      </c>
      <c r="C554" s="4" t="s">
        <v>53</v>
      </c>
      <c r="D554" s="4">
        <v>2024</v>
      </c>
      <c r="E554" s="4" t="s">
        <v>72</v>
      </c>
      <c r="F554" s="6">
        <v>3</v>
      </c>
    </row>
    <row r="555" spans="1:6" ht="14.55" customHeight="1" x14ac:dyDescent="0.25">
      <c r="A555" s="4" t="s">
        <v>50</v>
      </c>
      <c r="B555" s="4" t="s">
        <v>57</v>
      </c>
      <c r="C555" s="4" t="s">
        <v>53</v>
      </c>
      <c r="D555" s="4">
        <v>2024</v>
      </c>
      <c r="E555" s="4" t="s">
        <v>73</v>
      </c>
      <c r="F555" s="6">
        <v>6</v>
      </c>
    </row>
    <row r="556" spans="1:6" ht="14.55" customHeight="1" x14ac:dyDescent="0.25">
      <c r="A556" s="4" t="s">
        <v>50</v>
      </c>
      <c r="B556" s="4" t="s">
        <v>57</v>
      </c>
      <c r="C556" s="4" t="s">
        <v>53</v>
      </c>
      <c r="D556" s="4">
        <v>2024</v>
      </c>
      <c r="E556" s="4" t="s">
        <v>74</v>
      </c>
      <c r="F556" s="6">
        <v>1</v>
      </c>
    </row>
    <row r="557" spans="1:6" ht="14.55" customHeight="1" x14ac:dyDescent="0.25">
      <c r="A557" s="4" t="s">
        <v>50</v>
      </c>
      <c r="B557" s="4" t="s">
        <v>57</v>
      </c>
      <c r="C557" s="4" t="s">
        <v>53</v>
      </c>
      <c r="D557" s="4">
        <v>2024</v>
      </c>
      <c r="E557" s="4" t="s">
        <v>75</v>
      </c>
      <c r="F557" s="6">
        <v>19</v>
      </c>
    </row>
    <row r="558" spans="1:6" ht="14.55" customHeight="1" x14ac:dyDescent="0.25">
      <c r="A558" s="4" t="s">
        <v>50</v>
      </c>
      <c r="B558" s="4" t="s">
        <v>57</v>
      </c>
      <c r="C558" s="4" t="s">
        <v>53</v>
      </c>
      <c r="D558" s="4">
        <v>2025</v>
      </c>
      <c r="E558" s="4" t="s">
        <v>65</v>
      </c>
      <c r="F558" s="6">
        <v>15</v>
      </c>
    </row>
    <row r="559" spans="1:6" ht="14.55" customHeight="1" x14ac:dyDescent="0.25">
      <c r="A559" s="4" t="s">
        <v>50</v>
      </c>
      <c r="B559" s="4" t="s">
        <v>57</v>
      </c>
      <c r="C559" s="4" t="s">
        <v>53</v>
      </c>
      <c r="D559" s="4">
        <v>2025</v>
      </c>
      <c r="E559" s="4" t="s">
        <v>66</v>
      </c>
      <c r="F559" s="6">
        <v>27</v>
      </c>
    </row>
    <row r="560" spans="1:6" ht="14.55" customHeight="1" x14ac:dyDescent="0.25">
      <c r="A560" s="4" t="s">
        <v>50</v>
      </c>
      <c r="B560" s="4" t="s">
        <v>57</v>
      </c>
      <c r="C560" s="4" t="s">
        <v>53</v>
      </c>
      <c r="D560" s="4">
        <v>2025</v>
      </c>
      <c r="E560" s="4" t="s">
        <v>67</v>
      </c>
      <c r="F560" s="6">
        <v>7</v>
      </c>
    </row>
    <row r="561" spans="1:6" ht="14.55" customHeight="1" x14ac:dyDescent="0.25">
      <c r="A561" s="4" t="s">
        <v>50</v>
      </c>
      <c r="B561" s="4" t="s">
        <v>57</v>
      </c>
      <c r="C561" s="4" t="s">
        <v>53</v>
      </c>
      <c r="D561" s="4">
        <v>2025</v>
      </c>
      <c r="E561" s="4" t="s">
        <v>68</v>
      </c>
      <c r="F561" s="6">
        <v>5</v>
      </c>
    </row>
    <row r="562" spans="1:6" ht="14.55" customHeight="1" x14ac:dyDescent="0.25">
      <c r="A562" s="4" t="s">
        <v>50</v>
      </c>
      <c r="B562" s="4" t="s">
        <v>57</v>
      </c>
      <c r="C562" s="4" t="s">
        <v>53</v>
      </c>
      <c r="D562" s="4">
        <v>2025</v>
      </c>
      <c r="E562" s="4" t="s">
        <v>69</v>
      </c>
      <c r="F562" s="6">
        <v>9</v>
      </c>
    </row>
    <row r="563" spans="1:6" ht="14.55" customHeight="1" x14ac:dyDescent="0.25">
      <c r="A563" s="4" t="s">
        <v>50</v>
      </c>
      <c r="B563" s="4" t="s">
        <v>57</v>
      </c>
      <c r="C563" s="4" t="s">
        <v>53</v>
      </c>
      <c r="D563" s="4">
        <v>2025</v>
      </c>
      <c r="E563" s="4" t="s">
        <v>70</v>
      </c>
      <c r="F563" s="6">
        <v>7</v>
      </c>
    </row>
    <row r="564" spans="1:6" ht="14.55" customHeight="1" x14ac:dyDescent="0.25">
      <c r="A564" s="4" t="s">
        <v>50</v>
      </c>
      <c r="B564" s="4" t="s">
        <v>57</v>
      </c>
      <c r="C564" s="4" t="s">
        <v>53</v>
      </c>
      <c r="D564" s="4">
        <v>2025</v>
      </c>
      <c r="E564" s="4" t="s">
        <v>71</v>
      </c>
      <c r="F564" s="6">
        <v>4</v>
      </c>
    </row>
    <row r="565" spans="1:6" ht="14.55" customHeight="1" x14ac:dyDescent="0.25">
      <c r="A565" s="4" t="s">
        <v>50</v>
      </c>
      <c r="B565" s="4" t="s">
        <v>57</v>
      </c>
      <c r="C565" s="4" t="s">
        <v>53</v>
      </c>
      <c r="D565" s="4">
        <v>2025</v>
      </c>
      <c r="E565" s="4" t="s">
        <v>72</v>
      </c>
      <c r="F565" s="6">
        <v>7</v>
      </c>
    </row>
    <row r="566" spans="1:6" ht="14.55" customHeight="1" x14ac:dyDescent="0.25">
      <c r="A566" s="4" t="s">
        <v>50</v>
      </c>
      <c r="B566" s="4" t="s">
        <v>57</v>
      </c>
      <c r="C566" s="4" t="s">
        <v>53</v>
      </c>
      <c r="D566" s="4">
        <v>2025</v>
      </c>
      <c r="E566" s="4" t="s">
        <v>73</v>
      </c>
      <c r="F566" s="6">
        <v>6</v>
      </c>
    </row>
    <row r="567" spans="1:6" ht="14.55" customHeight="1" x14ac:dyDescent="0.25">
      <c r="A567" s="4" t="s">
        <v>50</v>
      </c>
      <c r="B567" s="4" t="s">
        <v>57</v>
      </c>
      <c r="C567" s="4" t="s">
        <v>53</v>
      </c>
      <c r="D567" s="4">
        <v>2025</v>
      </c>
      <c r="E567" s="4" t="s">
        <v>74</v>
      </c>
      <c r="F567" s="6">
        <v>1</v>
      </c>
    </row>
    <row r="568" spans="1:6" ht="14.55" customHeight="1" x14ac:dyDescent="0.25">
      <c r="A568" s="4" t="s">
        <v>50</v>
      </c>
      <c r="B568" s="4" t="s">
        <v>57</v>
      </c>
      <c r="C568" s="4" t="s">
        <v>53</v>
      </c>
      <c r="D568" s="4">
        <v>2025</v>
      </c>
      <c r="E568" s="4" t="s">
        <v>75</v>
      </c>
      <c r="F568" s="6">
        <v>23</v>
      </c>
    </row>
    <row r="569" spans="1:6" x14ac:dyDescent="0.25">
      <c r="A569" s="4"/>
      <c r="B569" s="4"/>
      <c r="C569" s="4"/>
      <c r="D569" s="4"/>
      <c r="E569" s="4"/>
      <c r="F569" s="6"/>
    </row>
    <row r="570" spans="1:6" x14ac:dyDescent="0.25">
      <c r="A570" s="4"/>
      <c r="B570" s="4"/>
      <c r="C570" s="4"/>
      <c r="D570" s="4"/>
      <c r="E570" s="4"/>
      <c r="F570" s="6"/>
    </row>
    <row r="571" spans="1:6" x14ac:dyDescent="0.25">
      <c r="A571" s="4"/>
      <c r="B571" s="4"/>
      <c r="C571" s="4"/>
      <c r="D571" s="4"/>
      <c r="E571" s="4"/>
      <c r="F571" s="6"/>
    </row>
    <row r="572" spans="1:6" x14ac:dyDescent="0.25">
      <c r="A572" s="4"/>
      <c r="B572" s="4"/>
      <c r="C572" s="4"/>
      <c r="D572" s="4"/>
      <c r="E572" s="4"/>
      <c r="F572" s="6"/>
    </row>
    <row r="573" spans="1:6" x14ac:dyDescent="0.25">
      <c r="A573" s="4"/>
      <c r="B573" s="4"/>
      <c r="C573" s="4"/>
      <c r="D573" s="4"/>
      <c r="E573" s="4"/>
      <c r="F573" s="6"/>
    </row>
    <row r="574" spans="1:6" x14ac:dyDescent="0.25">
      <c r="A574" s="4"/>
      <c r="B574" s="4"/>
      <c r="C574" s="4"/>
      <c r="D574" s="4"/>
      <c r="E574" s="4"/>
      <c r="F574" s="6"/>
    </row>
    <row r="575" spans="1:6" x14ac:dyDescent="0.25">
      <c r="A575" s="4"/>
      <c r="B575" s="4"/>
      <c r="C575" s="4"/>
      <c r="D575" s="4"/>
      <c r="E575" s="4"/>
      <c r="F575" s="6"/>
    </row>
    <row r="576" spans="1:6" x14ac:dyDescent="0.25">
      <c r="A576" s="4"/>
      <c r="B576" s="4"/>
      <c r="C576" s="4"/>
      <c r="D576" s="4"/>
      <c r="E576" s="4"/>
      <c r="F576" s="6"/>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26"/>
  <sheetViews>
    <sheetView showGridLines="0" workbookViewId="0"/>
  </sheetViews>
  <sheetFormatPr defaultColWidth="11.5546875" defaultRowHeight="13.2" x14ac:dyDescent="0.25"/>
  <cols>
    <col min="1" max="1" width="30.6640625" customWidth="1"/>
    <col min="2" max="2" width="16.6640625" customWidth="1"/>
    <col min="3" max="3" width="7.6640625" customWidth="1"/>
    <col min="4" max="5" width="13.6640625" customWidth="1"/>
    <col min="6" max="6" width="29.6640625" customWidth="1"/>
  </cols>
  <sheetData>
    <row r="1" spans="1:6" ht="14.55" customHeight="1" x14ac:dyDescent="0.25">
      <c r="A1" s="1" t="s">
        <v>77</v>
      </c>
    </row>
    <row r="2" spans="1:6" ht="28.95" customHeight="1" x14ac:dyDescent="0.25">
      <c r="A2" s="1" t="s">
        <v>49</v>
      </c>
    </row>
    <row r="3" spans="1:6" ht="14.55" customHeight="1" x14ac:dyDescent="0.25">
      <c r="A3" s="13" t="s">
        <v>322</v>
      </c>
    </row>
    <row r="4" spans="1:6" ht="14.55" customHeight="1" x14ac:dyDescent="0.25">
      <c r="A4" s="13" t="s">
        <v>308</v>
      </c>
    </row>
    <row r="5" spans="1:6" ht="14.55" customHeight="1" x14ac:dyDescent="0.25">
      <c r="A5" s="13" t="s">
        <v>329</v>
      </c>
    </row>
    <row r="6" spans="1:6" ht="14.55" customHeight="1" x14ac:dyDescent="0.25">
      <c r="A6" s="13" t="s">
        <v>330</v>
      </c>
    </row>
    <row r="7" spans="1:6" ht="28.95" customHeight="1" x14ac:dyDescent="0.25">
      <c r="A7" s="3" t="s">
        <v>3</v>
      </c>
      <c r="B7" s="3" t="s">
        <v>55</v>
      </c>
      <c r="C7" s="3" t="s">
        <v>7</v>
      </c>
      <c r="D7" s="3" t="s">
        <v>5</v>
      </c>
      <c r="E7" s="3" t="s">
        <v>28</v>
      </c>
      <c r="F7" s="5" t="s">
        <v>36</v>
      </c>
    </row>
    <row r="8" spans="1:6" ht="14.55" customHeight="1" x14ac:dyDescent="0.25">
      <c r="A8" s="4" t="s">
        <v>50</v>
      </c>
      <c r="B8" s="4" t="s">
        <v>56</v>
      </c>
      <c r="C8" s="4" t="s">
        <v>51</v>
      </c>
      <c r="D8" s="4">
        <v>2018</v>
      </c>
      <c r="E8" s="4" t="s">
        <v>78</v>
      </c>
      <c r="F8" s="6">
        <v>65426</v>
      </c>
    </row>
    <row r="9" spans="1:6" ht="14.55" customHeight="1" x14ac:dyDescent="0.25">
      <c r="A9" s="4" t="s">
        <v>50</v>
      </c>
      <c r="B9" s="4" t="s">
        <v>56</v>
      </c>
      <c r="C9" s="4" t="s">
        <v>51</v>
      </c>
      <c r="D9" s="4">
        <v>2018</v>
      </c>
      <c r="E9" s="4" t="s">
        <v>79</v>
      </c>
      <c r="F9" s="6">
        <v>46631</v>
      </c>
    </row>
    <row r="10" spans="1:6" ht="14.55" customHeight="1" x14ac:dyDescent="0.25">
      <c r="A10" s="4" t="s">
        <v>50</v>
      </c>
      <c r="B10" s="4" t="s">
        <v>56</v>
      </c>
      <c r="C10" s="4" t="s">
        <v>51</v>
      </c>
      <c r="D10" s="4">
        <v>2018</v>
      </c>
      <c r="E10" s="4" t="s">
        <v>80</v>
      </c>
      <c r="F10" s="6">
        <v>34723</v>
      </c>
    </row>
    <row r="11" spans="1:6" ht="14.55" customHeight="1" x14ac:dyDescent="0.25">
      <c r="A11" s="4" t="s">
        <v>50</v>
      </c>
      <c r="B11" s="4" t="s">
        <v>56</v>
      </c>
      <c r="C11" s="4" t="s">
        <v>51</v>
      </c>
      <c r="D11" s="4">
        <v>2018</v>
      </c>
      <c r="E11" s="4" t="s">
        <v>81</v>
      </c>
      <c r="F11" s="6">
        <v>25121</v>
      </c>
    </row>
    <row r="12" spans="1:6" ht="14.55" customHeight="1" x14ac:dyDescent="0.25">
      <c r="A12" s="4" t="s">
        <v>50</v>
      </c>
      <c r="B12" s="4" t="s">
        <v>56</v>
      </c>
      <c r="C12" s="4" t="s">
        <v>51</v>
      </c>
      <c r="D12" s="4">
        <v>2018</v>
      </c>
      <c r="E12" s="4" t="s">
        <v>82</v>
      </c>
      <c r="F12" s="6">
        <v>17350</v>
      </c>
    </row>
    <row r="13" spans="1:6" ht="14.55" customHeight="1" x14ac:dyDescent="0.25">
      <c r="A13" s="4" t="s">
        <v>50</v>
      </c>
      <c r="B13" s="4" t="s">
        <v>56</v>
      </c>
      <c r="C13" s="4" t="s">
        <v>51</v>
      </c>
      <c r="D13" s="4">
        <v>2019</v>
      </c>
      <c r="E13" s="4" t="s">
        <v>78</v>
      </c>
      <c r="F13" s="6">
        <v>53786</v>
      </c>
    </row>
    <row r="14" spans="1:6" ht="14.55" customHeight="1" x14ac:dyDescent="0.25">
      <c r="A14" s="4" t="s">
        <v>50</v>
      </c>
      <c r="B14" s="4" t="s">
        <v>56</v>
      </c>
      <c r="C14" s="4" t="s">
        <v>51</v>
      </c>
      <c r="D14" s="4">
        <v>2019</v>
      </c>
      <c r="E14" s="4" t="s">
        <v>79</v>
      </c>
      <c r="F14" s="6">
        <v>39561</v>
      </c>
    </row>
    <row r="15" spans="1:6" ht="14.55" customHeight="1" x14ac:dyDescent="0.25">
      <c r="A15" s="4" t="s">
        <v>50</v>
      </c>
      <c r="B15" s="4" t="s">
        <v>56</v>
      </c>
      <c r="C15" s="4" t="s">
        <v>51</v>
      </c>
      <c r="D15" s="4">
        <v>2019</v>
      </c>
      <c r="E15" s="4" t="s">
        <v>80</v>
      </c>
      <c r="F15" s="6">
        <v>29045</v>
      </c>
    </row>
    <row r="16" spans="1:6" ht="14.55" customHeight="1" x14ac:dyDescent="0.25">
      <c r="A16" s="4" t="s">
        <v>50</v>
      </c>
      <c r="B16" s="4" t="s">
        <v>56</v>
      </c>
      <c r="C16" s="4" t="s">
        <v>51</v>
      </c>
      <c r="D16" s="4">
        <v>2019</v>
      </c>
      <c r="E16" s="4" t="s">
        <v>81</v>
      </c>
      <c r="F16" s="6">
        <v>21216</v>
      </c>
    </row>
    <row r="17" spans="1:6" ht="14.55" customHeight="1" x14ac:dyDescent="0.25">
      <c r="A17" s="4" t="s">
        <v>50</v>
      </c>
      <c r="B17" s="4" t="s">
        <v>56</v>
      </c>
      <c r="C17" s="4" t="s">
        <v>51</v>
      </c>
      <c r="D17" s="4">
        <v>2019</v>
      </c>
      <c r="E17" s="4" t="s">
        <v>82</v>
      </c>
      <c r="F17" s="6">
        <v>14844</v>
      </c>
    </row>
    <row r="18" spans="1:6" ht="14.55" customHeight="1" x14ac:dyDescent="0.25">
      <c r="A18" s="4" t="s">
        <v>50</v>
      </c>
      <c r="B18" s="4" t="s">
        <v>56</v>
      </c>
      <c r="C18" s="4" t="s">
        <v>51</v>
      </c>
      <c r="D18" s="4">
        <v>2020</v>
      </c>
      <c r="E18" s="4" t="s">
        <v>78</v>
      </c>
      <c r="F18" s="6">
        <v>36123</v>
      </c>
    </row>
    <row r="19" spans="1:6" ht="14.55" customHeight="1" x14ac:dyDescent="0.25">
      <c r="A19" s="4" t="s">
        <v>50</v>
      </c>
      <c r="B19" s="4" t="s">
        <v>56</v>
      </c>
      <c r="C19" s="4" t="s">
        <v>51</v>
      </c>
      <c r="D19" s="4">
        <v>2020</v>
      </c>
      <c r="E19" s="4" t="s">
        <v>79</v>
      </c>
      <c r="F19" s="6">
        <v>27932</v>
      </c>
    </row>
    <row r="20" spans="1:6" ht="14.55" customHeight="1" x14ac:dyDescent="0.25">
      <c r="A20" s="4" t="s">
        <v>50</v>
      </c>
      <c r="B20" s="4" t="s">
        <v>56</v>
      </c>
      <c r="C20" s="4" t="s">
        <v>51</v>
      </c>
      <c r="D20" s="4">
        <v>2020</v>
      </c>
      <c r="E20" s="4" t="s">
        <v>80</v>
      </c>
      <c r="F20" s="6">
        <v>22129</v>
      </c>
    </row>
    <row r="21" spans="1:6" ht="14.55" customHeight="1" x14ac:dyDescent="0.25">
      <c r="A21" s="4" t="s">
        <v>50</v>
      </c>
      <c r="B21" s="4" t="s">
        <v>56</v>
      </c>
      <c r="C21" s="4" t="s">
        <v>51</v>
      </c>
      <c r="D21" s="4">
        <v>2020</v>
      </c>
      <c r="E21" s="4" t="s">
        <v>81</v>
      </c>
      <c r="F21" s="6">
        <v>16071</v>
      </c>
    </row>
    <row r="22" spans="1:6" ht="14.55" customHeight="1" x14ac:dyDescent="0.25">
      <c r="A22" s="4" t="s">
        <v>50</v>
      </c>
      <c r="B22" s="4" t="s">
        <v>56</v>
      </c>
      <c r="C22" s="4" t="s">
        <v>51</v>
      </c>
      <c r="D22" s="4">
        <v>2020</v>
      </c>
      <c r="E22" s="4" t="s">
        <v>82</v>
      </c>
      <c r="F22" s="6">
        <v>11162</v>
      </c>
    </row>
    <row r="23" spans="1:6" ht="14.55" customHeight="1" x14ac:dyDescent="0.25">
      <c r="A23" s="4" t="s">
        <v>50</v>
      </c>
      <c r="B23" s="4" t="s">
        <v>56</v>
      </c>
      <c r="C23" s="4" t="s">
        <v>51</v>
      </c>
      <c r="D23" s="4">
        <v>2021</v>
      </c>
      <c r="E23" s="4" t="s">
        <v>78</v>
      </c>
      <c r="F23" s="6">
        <v>38698</v>
      </c>
    </row>
    <row r="24" spans="1:6" ht="14.55" customHeight="1" x14ac:dyDescent="0.25">
      <c r="A24" s="4" t="s">
        <v>50</v>
      </c>
      <c r="B24" s="4" t="s">
        <v>56</v>
      </c>
      <c r="C24" s="4" t="s">
        <v>51</v>
      </c>
      <c r="D24" s="4">
        <v>2021</v>
      </c>
      <c r="E24" s="4" t="s">
        <v>79</v>
      </c>
      <c r="F24" s="6">
        <v>33577</v>
      </c>
    </row>
    <row r="25" spans="1:6" ht="14.55" customHeight="1" x14ac:dyDescent="0.25">
      <c r="A25" s="4" t="s">
        <v>50</v>
      </c>
      <c r="B25" s="4" t="s">
        <v>56</v>
      </c>
      <c r="C25" s="4" t="s">
        <v>51</v>
      </c>
      <c r="D25" s="4">
        <v>2021</v>
      </c>
      <c r="E25" s="4" t="s">
        <v>80</v>
      </c>
      <c r="F25" s="6">
        <v>26259</v>
      </c>
    </row>
    <row r="26" spans="1:6" ht="14.55" customHeight="1" x14ac:dyDescent="0.25">
      <c r="A26" s="4" t="s">
        <v>50</v>
      </c>
      <c r="B26" s="4" t="s">
        <v>56</v>
      </c>
      <c r="C26" s="4" t="s">
        <v>51</v>
      </c>
      <c r="D26" s="4">
        <v>2021</v>
      </c>
      <c r="E26" s="4" t="s">
        <v>81</v>
      </c>
      <c r="F26" s="6">
        <v>18826</v>
      </c>
    </row>
    <row r="27" spans="1:6" ht="14.55" customHeight="1" x14ac:dyDescent="0.25">
      <c r="A27" s="4" t="s">
        <v>50</v>
      </c>
      <c r="B27" s="4" t="s">
        <v>56</v>
      </c>
      <c r="C27" s="4" t="s">
        <v>51</v>
      </c>
      <c r="D27" s="4">
        <v>2021</v>
      </c>
      <c r="E27" s="4" t="s">
        <v>82</v>
      </c>
      <c r="F27" s="6">
        <v>12372</v>
      </c>
    </row>
    <row r="28" spans="1:6" ht="14.55" customHeight="1" x14ac:dyDescent="0.25">
      <c r="A28" s="4" t="s">
        <v>50</v>
      </c>
      <c r="B28" s="4" t="s">
        <v>56</v>
      </c>
      <c r="C28" s="4" t="s">
        <v>51</v>
      </c>
      <c r="D28" s="4">
        <v>2022</v>
      </c>
      <c r="E28" s="4" t="s">
        <v>78</v>
      </c>
      <c r="F28" s="6">
        <v>44844</v>
      </c>
    </row>
    <row r="29" spans="1:6" ht="14.55" customHeight="1" x14ac:dyDescent="0.25">
      <c r="A29" s="4" t="s">
        <v>50</v>
      </c>
      <c r="B29" s="4" t="s">
        <v>56</v>
      </c>
      <c r="C29" s="4" t="s">
        <v>51</v>
      </c>
      <c r="D29" s="4">
        <v>2022</v>
      </c>
      <c r="E29" s="4" t="s">
        <v>79</v>
      </c>
      <c r="F29" s="6">
        <v>39885</v>
      </c>
    </row>
    <row r="30" spans="1:6" ht="14.55" customHeight="1" x14ac:dyDescent="0.25">
      <c r="A30" s="4" t="s">
        <v>50</v>
      </c>
      <c r="B30" s="4" t="s">
        <v>56</v>
      </c>
      <c r="C30" s="4" t="s">
        <v>51</v>
      </c>
      <c r="D30" s="4">
        <v>2022</v>
      </c>
      <c r="E30" s="4" t="s">
        <v>80</v>
      </c>
      <c r="F30" s="6">
        <v>28175</v>
      </c>
    </row>
    <row r="31" spans="1:6" ht="14.55" customHeight="1" x14ac:dyDescent="0.25">
      <c r="A31" s="4" t="s">
        <v>50</v>
      </c>
      <c r="B31" s="4" t="s">
        <v>56</v>
      </c>
      <c r="C31" s="4" t="s">
        <v>51</v>
      </c>
      <c r="D31" s="4">
        <v>2022</v>
      </c>
      <c r="E31" s="4" t="s">
        <v>81</v>
      </c>
      <c r="F31" s="6">
        <v>21323</v>
      </c>
    </row>
    <row r="32" spans="1:6" ht="14.55" customHeight="1" x14ac:dyDescent="0.25">
      <c r="A32" s="4" t="s">
        <v>50</v>
      </c>
      <c r="B32" s="4" t="s">
        <v>56</v>
      </c>
      <c r="C32" s="4" t="s">
        <v>51</v>
      </c>
      <c r="D32" s="4">
        <v>2022</v>
      </c>
      <c r="E32" s="4" t="s">
        <v>82</v>
      </c>
      <c r="F32" s="6">
        <v>14078</v>
      </c>
    </row>
    <row r="33" spans="1:6" ht="14.55" customHeight="1" x14ac:dyDescent="0.25">
      <c r="A33" s="4" t="s">
        <v>50</v>
      </c>
      <c r="B33" s="4" t="s">
        <v>56</v>
      </c>
      <c r="C33" s="4" t="s">
        <v>51</v>
      </c>
      <c r="D33" s="4">
        <v>2023</v>
      </c>
      <c r="E33" s="4" t="s">
        <v>78</v>
      </c>
      <c r="F33" s="6">
        <v>48349</v>
      </c>
    </row>
    <row r="34" spans="1:6" ht="14.55" customHeight="1" x14ac:dyDescent="0.25">
      <c r="A34" s="4" t="s">
        <v>50</v>
      </c>
      <c r="B34" s="4" t="s">
        <v>56</v>
      </c>
      <c r="C34" s="4" t="s">
        <v>51</v>
      </c>
      <c r="D34" s="4">
        <v>2023</v>
      </c>
      <c r="E34" s="4" t="s">
        <v>79</v>
      </c>
      <c r="F34" s="6">
        <v>43842</v>
      </c>
    </row>
    <row r="35" spans="1:6" ht="14.55" customHeight="1" x14ac:dyDescent="0.25">
      <c r="A35" s="4" t="s">
        <v>50</v>
      </c>
      <c r="B35" s="4" t="s">
        <v>56</v>
      </c>
      <c r="C35" s="4" t="s">
        <v>51</v>
      </c>
      <c r="D35" s="4">
        <v>2023</v>
      </c>
      <c r="E35" s="4" t="s">
        <v>80</v>
      </c>
      <c r="F35" s="6">
        <v>29036</v>
      </c>
    </row>
    <row r="36" spans="1:6" ht="14.55" customHeight="1" x14ac:dyDescent="0.25">
      <c r="A36" s="4" t="s">
        <v>50</v>
      </c>
      <c r="B36" s="4" t="s">
        <v>56</v>
      </c>
      <c r="C36" s="4" t="s">
        <v>51</v>
      </c>
      <c r="D36" s="4">
        <v>2023</v>
      </c>
      <c r="E36" s="4" t="s">
        <v>81</v>
      </c>
      <c r="F36" s="6">
        <v>22156</v>
      </c>
    </row>
    <row r="37" spans="1:6" ht="14.55" customHeight="1" x14ac:dyDescent="0.25">
      <c r="A37" s="4" t="s">
        <v>50</v>
      </c>
      <c r="B37" s="4" t="s">
        <v>56</v>
      </c>
      <c r="C37" s="4" t="s">
        <v>51</v>
      </c>
      <c r="D37" s="4">
        <v>2023</v>
      </c>
      <c r="E37" s="4" t="s">
        <v>82</v>
      </c>
      <c r="F37" s="6">
        <v>15030</v>
      </c>
    </row>
    <row r="38" spans="1:6" ht="14.55" customHeight="1" x14ac:dyDescent="0.25">
      <c r="A38" s="4" t="s">
        <v>50</v>
      </c>
      <c r="B38" s="4" t="s">
        <v>56</v>
      </c>
      <c r="C38" s="4" t="s">
        <v>51</v>
      </c>
      <c r="D38" s="4">
        <v>2024</v>
      </c>
      <c r="E38" s="4" t="s">
        <v>78</v>
      </c>
      <c r="F38" s="6">
        <v>43030</v>
      </c>
    </row>
    <row r="39" spans="1:6" ht="14.55" customHeight="1" x14ac:dyDescent="0.25">
      <c r="A39" s="4" t="s">
        <v>50</v>
      </c>
      <c r="B39" s="4" t="s">
        <v>56</v>
      </c>
      <c r="C39" s="4" t="s">
        <v>51</v>
      </c>
      <c r="D39" s="4">
        <v>2024</v>
      </c>
      <c r="E39" s="4" t="s">
        <v>79</v>
      </c>
      <c r="F39" s="6">
        <v>40752</v>
      </c>
    </row>
    <row r="40" spans="1:6" ht="14.55" customHeight="1" x14ac:dyDescent="0.25">
      <c r="A40" s="4" t="s">
        <v>50</v>
      </c>
      <c r="B40" s="4" t="s">
        <v>56</v>
      </c>
      <c r="C40" s="4" t="s">
        <v>51</v>
      </c>
      <c r="D40" s="4">
        <v>2024</v>
      </c>
      <c r="E40" s="4" t="s">
        <v>80</v>
      </c>
      <c r="F40" s="6">
        <v>28703</v>
      </c>
    </row>
    <row r="41" spans="1:6" ht="14.55" customHeight="1" x14ac:dyDescent="0.25">
      <c r="A41" s="4" t="s">
        <v>50</v>
      </c>
      <c r="B41" s="4" t="s">
        <v>56</v>
      </c>
      <c r="C41" s="4" t="s">
        <v>51</v>
      </c>
      <c r="D41" s="4">
        <v>2024</v>
      </c>
      <c r="E41" s="4" t="s">
        <v>81</v>
      </c>
      <c r="F41" s="6">
        <v>19143</v>
      </c>
    </row>
    <row r="42" spans="1:6" ht="14.55" customHeight="1" x14ac:dyDescent="0.25">
      <c r="A42" s="4" t="s">
        <v>50</v>
      </c>
      <c r="B42" s="4" t="s">
        <v>56</v>
      </c>
      <c r="C42" s="4" t="s">
        <v>51</v>
      </c>
      <c r="D42" s="4">
        <v>2024</v>
      </c>
      <c r="E42" s="4" t="s">
        <v>82</v>
      </c>
      <c r="F42" s="6">
        <v>13266</v>
      </c>
    </row>
    <row r="43" spans="1:6" ht="14.55" customHeight="1" x14ac:dyDescent="0.25">
      <c r="A43" s="4" t="s">
        <v>50</v>
      </c>
      <c r="B43" s="4" t="s">
        <v>56</v>
      </c>
      <c r="C43" s="4" t="s">
        <v>51</v>
      </c>
      <c r="D43" s="4">
        <v>2025</v>
      </c>
      <c r="E43" s="4" t="s">
        <v>78</v>
      </c>
      <c r="F43" s="6">
        <v>44712</v>
      </c>
    </row>
    <row r="44" spans="1:6" ht="14.55" customHeight="1" x14ac:dyDescent="0.25">
      <c r="A44" s="4" t="s">
        <v>50</v>
      </c>
      <c r="B44" s="4" t="s">
        <v>56</v>
      </c>
      <c r="C44" s="4" t="s">
        <v>51</v>
      </c>
      <c r="D44" s="4">
        <v>2025</v>
      </c>
      <c r="E44" s="4" t="s">
        <v>79</v>
      </c>
      <c r="F44" s="6">
        <v>41815</v>
      </c>
    </row>
    <row r="45" spans="1:6" ht="14.55" customHeight="1" x14ac:dyDescent="0.25">
      <c r="A45" s="4" t="s">
        <v>50</v>
      </c>
      <c r="B45" s="4" t="s">
        <v>56</v>
      </c>
      <c r="C45" s="4" t="s">
        <v>51</v>
      </c>
      <c r="D45" s="4">
        <v>2025</v>
      </c>
      <c r="E45" s="4" t="s">
        <v>80</v>
      </c>
      <c r="F45" s="6">
        <v>30703</v>
      </c>
    </row>
    <row r="46" spans="1:6" ht="14.55" customHeight="1" x14ac:dyDescent="0.25">
      <c r="A46" s="4" t="s">
        <v>50</v>
      </c>
      <c r="B46" s="4" t="s">
        <v>56</v>
      </c>
      <c r="C46" s="4" t="s">
        <v>51</v>
      </c>
      <c r="D46" s="4">
        <v>2025</v>
      </c>
      <c r="E46" s="4" t="s">
        <v>81</v>
      </c>
      <c r="F46" s="6">
        <v>21554</v>
      </c>
    </row>
    <row r="47" spans="1:6" ht="14.55" customHeight="1" x14ac:dyDescent="0.25">
      <c r="A47" s="4" t="s">
        <v>50</v>
      </c>
      <c r="B47" s="4" t="s">
        <v>56</v>
      </c>
      <c r="C47" s="4" t="s">
        <v>51</v>
      </c>
      <c r="D47" s="4">
        <v>2025</v>
      </c>
      <c r="E47" s="4" t="s">
        <v>82</v>
      </c>
      <c r="F47" s="6">
        <v>14513</v>
      </c>
    </row>
    <row r="48" spans="1:6" ht="14.55" customHeight="1" x14ac:dyDescent="0.25">
      <c r="A48" s="4" t="s">
        <v>50</v>
      </c>
      <c r="B48" s="4" t="s">
        <v>56</v>
      </c>
      <c r="C48" s="4" t="s">
        <v>52</v>
      </c>
      <c r="D48" s="4">
        <v>2018</v>
      </c>
      <c r="E48" s="4" t="s">
        <v>76</v>
      </c>
      <c r="F48" s="6">
        <v>17290</v>
      </c>
    </row>
    <row r="49" spans="1:6" ht="14.55" customHeight="1" x14ac:dyDescent="0.25">
      <c r="A49" s="4" t="s">
        <v>50</v>
      </c>
      <c r="B49" s="4" t="s">
        <v>56</v>
      </c>
      <c r="C49" s="4" t="s">
        <v>52</v>
      </c>
      <c r="D49" s="4">
        <v>2019</v>
      </c>
      <c r="E49" s="4" t="s">
        <v>76</v>
      </c>
      <c r="F49" s="6">
        <v>15005</v>
      </c>
    </row>
    <row r="50" spans="1:6" ht="14.55" customHeight="1" x14ac:dyDescent="0.25">
      <c r="A50" s="4" t="s">
        <v>50</v>
      </c>
      <c r="B50" s="4" t="s">
        <v>56</v>
      </c>
      <c r="C50" s="4" t="s">
        <v>52</v>
      </c>
      <c r="D50" s="4">
        <v>2020</v>
      </c>
      <c r="E50" s="4" t="s">
        <v>76</v>
      </c>
      <c r="F50" s="6">
        <v>8816</v>
      </c>
    </row>
    <row r="51" spans="1:6" ht="14.55" customHeight="1" x14ac:dyDescent="0.25">
      <c r="A51" s="4" t="s">
        <v>50</v>
      </c>
      <c r="B51" s="4" t="s">
        <v>56</v>
      </c>
      <c r="C51" s="4" t="s">
        <v>52</v>
      </c>
      <c r="D51" s="4">
        <v>2021</v>
      </c>
      <c r="E51" s="4" t="s">
        <v>76</v>
      </c>
      <c r="F51" s="6">
        <v>9825</v>
      </c>
    </row>
    <row r="52" spans="1:6" ht="14.55" customHeight="1" x14ac:dyDescent="0.25">
      <c r="A52" s="4" t="s">
        <v>50</v>
      </c>
      <c r="B52" s="4" t="s">
        <v>56</v>
      </c>
      <c r="C52" s="4" t="s">
        <v>52</v>
      </c>
      <c r="D52" s="4">
        <v>2022</v>
      </c>
      <c r="E52" s="4" t="s">
        <v>76</v>
      </c>
      <c r="F52" s="6">
        <v>10555</v>
      </c>
    </row>
    <row r="53" spans="1:6" ht="14.55" customHeight="1" x14ac:dyDescent="0.25">
      <c r="A53" s="4" t="s">
        <v>50</v>
      </c>
      <c r="B53" s="4" t="s">
        <v>56</v>
      </c>
      <c r="C53" s="4" t="s">
        <v>52</v>
      </c>
      <c r="D53" s="4">
        <v>2023</v>
      </c>
      <c r="E53" s="4" t="s">
        <v>76</v>
      </c>
      <c r="F53" s="6">
        <v>10859</v>
      </c>
    </row>
    <row r="54" spans="1:6" ht="14.55" customHeight="1" x14ac:dyDescent="0.25">
      <c r="A54" s="4" t="s">
        <v>50</v>
      </c>
      <c r="B54" s="4" t="s">
        <v>56</v>
      </c>
      <c r="C54" s="4" t="s">
        <v>52</v>
      </c>
      <c r="D54" s="4">
        <v>2024</v>
      </c>
      <c r="E54" s="4" t="s">
        <v>76</v>
      </c>
      <c r="F54" s="6">
        <v>9682</v>
      </c>
    </row>
    <row r="55" spans="1:6" ht="14.55" customHeight="1" x14ac:dyDescent="0.25">
      <c r="A55" s="4" t="s">
        <v>50</v>
      </c>
      <c r="B55" s="4" t="s">
        <v>56</v>
      </c>
      <c r="C55" s="4" t="s">
        <v>52</v>
      </c>
      <c r="D55" s="4">
        <v>2025</v>
      </c>
      <c r="E55" s="4" t="s">
        <v>76</v>
      </c>
      <c r="F55" s="6">
        <v>9445</v>
      </c>
    </row>
    <row r="56" spans="1:6" ht="14.55" customHeight="1" x14ac:dyDescent="0.25">
      <c r="A56" s="4" t="s">
        <v>50</v>
      </c>
      <c r="B56" s="4" t="s">
        <v>56</v>
      </c>
      <c r="C56" s="4" t="s">
        <v>53</v>
      </c>
      <c r="D56" s="4">
        <v>2018</v>
      </c>
      <c r="E56" s="4" t="s">
        <v>76</v>
      </c>
      <c r="F56" s="6">
        <v>141</v>
      </c>
    </row>
    <row r="57" spans="1:6" ht="14.55" customHeight="1" x14ac:dyDescent="0.25">
      <c r="A57" s="4" t="s">
        <v>50</v>
      </c>
      <c r="B57" s="4" t="s">
        <v>56</v>
      </c>
      <c r="C57" s="4" t="s">
        <v>53</v>
      </c>
      <c r="D57" s="4">
        <v>2019</v>
      </c>
      <c r="E57" s="4" t="s">
        <v>76</v>
      </c>
      <c r="F57" s="6">
        <v>140</v>
      </c>
    </row>
    <row r="58" spans="1:6" ht="14.55" customHeight="1" x14ac:dyDescent="0.25">
      <c r="A58" s="4" t="s">
        <v>50</v>
      </c>
      <c r="B58" s="4" t="s">
        <v>56</v>
      </c>
      <c r="C58" s="4" t="s">
        <v>53</v>
      </c>
      <c r="D58" s="4">
        <v>2020</v>
      </c>
      <c r="E58" s="4" t="s">
        <v>76</v>
      </c>
      <c r="F58" s="6">
        <v>130</v>
      </c>
    </row>
    <row r="59" spans="1:6" ht="14.55" customHeight="1" x14ac:dyDescent="0.25">
      <c r="A59" s="4" t="s">
        <v>50</v>
      </c>
      <c r="B59" s="4" t="s">
        <v>56</v>
      </c>
      <c r="C59" s="4" t="s">
        <v>53</v>
      </c>
      <c r="D59" s="4">
        <v>2021</v>
      </c>
      <c r="E59" s="4" t="s">
        <v>76</v>
      </c>
      <c r="F59" s="6">
        <v>198</v>
      </c>
    </row>
    <row r="60" spans="1:6" ht="14.55" customHeight="1" x14ac:dyDescent="0.25">
      <c r="A60" s="4" t="s">
        <v>50</v>
      </c>
      <c r="B60" s="4" t="s">
        <v>56</v>
      </c>
      <c r="C60" s="4" t="s">
        <v>53</v>
      </c>
      <c r="D60" s="4">
        <v>2022</v>
      </c>
      <c r="E60" s="4" t="s">
        <v>76</v>
      </c>
      <c r="F60" s="6">
        <v>466</v>
      </c>
    </row>
    <row r="61" spans="1:6" ht="14.55" customHeight="1" x14ac:dyDescent="0.25">
      <c r="A61" s="4" t="s">
        <v>50</v>
      </c>
      <c r="B61" s="4" t="s">
        <v>56</v>
      </c>
      <c r="C61" s="4" t="s">
        <v>53</v>
      </c>
      <c r="D61" s="4">
        <v>2023</v>
      </c>
      <c r="E61" s="4" t="s">
        <v>76</v>
      </c>
      <c r="F61" s="6">
        <v>467</v>
      </c>
    </row>
    <row r="62" spans="1:6" ht="14.55" customHeight="1" x14ac:dyDescent="0.25">
      <c r="A62" s="4" t="s">
        <v>50</v>
      </c>
      <c r="B62" s="4" t="s">
        <v>56</v>
      </c>
      <c r="C62" s="4" t="s">
        <v>53</v>
      </c>
      <c r="D62" s="4">
        <v>2024</v>
      </c>
      <c r="E62" s="4" t="s">
        <v>76</v>
      </c>
      <c r="F62" s="6">
        <v>294</v>
      </c>
    </row>
    <row r="63" spans="1:6" ht="14.55" customHeight="1" x14ac:dyDescent="0.25">
      <c r="A63" s="4" t="s">
        <v>50</v>
      </c>
      <c r="B63" s="4" t="s">
        <v>56</v>
      </c>
      <c r="C63" s="4" t="s">
        <v>53</v>
      </c>
      <c r="D63" s="4">
        <v>2025</v>
      </c>
      <c r="E63" s="4" t="s">
        <v>76</v>
      </c>
      <c r="F63" s="6">
        <v>293</v>
      </c>
    </row>
    <row r="64" spans="1:6" ht="14.55" customHeight="1" x14ac:dyDescent="0.25">
      <c r="A64" s="4" t="s">
        <v>50</v>
      </c>
      <c r="B64" s="4" t="s">
        <v>57</v>
      </c>
      <c r="C64" s="4" t="s">
        <v>51</v>
      </c>
      <c r="D64" s="4">
        <v>2018</v>
      </c>
      <c r="E64" s="4" t="s">
        <v>78</v>
      </c>
      <c r="F64" s="6">
        <v>30203</v>
      </c>
    </row>
    <row r="65" spans="1:6" ht="14.55" customHeight="1" x14ac:dyDescent="0.25">
      <c r="A65" s="4" t="s">
        <v>50</v>
      </c>
      <c r="B65" s="4" t="s">
        <v>57</v>
      </c>
      <c r="C65" s="4" t="s">
        <v>51</v>
      </c>
      <c r="D65" s="4">
        <v>2018</v>
      </c>
      <c r="E65" s="4" t="s">
        <v>79</v>
      </c>
      <c r="F65" s="6">
        <v>22399</v>
      </c>
    </row>
    <row r="66" spans="1:6" ht="14.55" customHeight="1" x14ac:dyDescent="0.25">
      <c r="A66" s="4" t="s">
        <v>50</v>
      </c>
      <c r="B66" s="4" t="s">
        <v>57</v>
      </c>
      <c r="C66" s="4" t="s">
        <v>51</v>
      </c>
      <c r="D66" s="4">
        <v>2018</v>
      </c>
      <c r="E66" s="4" t="s">
        <v>80</v>
      </c>
      <c r="F66" s="6">
        <v>16832</v>
      </c>
    </row>
    <row r="67" spans="1:6" ht="14.55" customHeight="1" x14ac:dyDescent="0.25">
      <c r="A67" s="4" t="s">
        <v>50</v>
      </c>
      <c r="B67" s="4" t="s">
        <v>57</v>
      </c>
      <c r="C67" s="4" t="s">
        <v>51</v>
      </c>
      <c r="D67" s="4">
        <v>2018</v>
      </c>
      <c r="E67" s="4" t="s">
        <v>81</v>
      </c>
      <c r="F67" s="6">
        <v>12719</v>
      </c>
    </row>
    <row r="68" spans="1:6" ht="14.55" customHeight="1" x14ac:dyDescent="0.25">
      <c r="A68" s="4" t="s">
        <v>50</v>
      </c>
      <c r="B68" s="4" t="s">
        <v>57</v>
      </c>
      <c r="C68" s="4" t="s">
        <v>51</v>
      </c>
      <c r="D68" s="4">
        <v>2018</v>
      </c>
      <c r="E68" s="4" t="s">
        <v>82</v>
      </c>
      <c r="F68" s="6">
        <v>9427</v>
      </c>
    </row>
    <row r="69" spans="1:6" ht="14.55" customHeight="1" x14ac:dyDescent="0.25">
      <c r="A69" s="4" t="s">
        <v>50</v>
      </c>
      <c r="B69" s="4" t="s">
        <v>57</v>
      </c>
      <c r="C69" s="4" t="s">
        <v>51</v>
      </c>
      <c r="D69" s="4">
        <v>2019</v>
      </c>
      <c r="E69" s="4" t="s">
        <v>78</v>
      </c>
      <c r="F69" s="6">
        <v>27024</v>
      </c>
    </row>
    <row r="70" spans="1:6" ht="14.55" customHeight="1" x14ac:dyDescent="0.25">
      <c r="A70" s="4" t="s">
        <v>50</v>
      </c>
      <c r="B70" s="4" t="s">
        <v>57</v>
      </c>
      <c r="C70" s="4" t="s">
        <v>51</v>
      </c>
      <c r="D70" s="4">
        <v>2019</v>
      </c>
      <c r="E70" s="4" t="s">
        <v>79</v>
      </c>
      <c r="F70" s="6">
        <v>20109</v>
      </c>
    </row>
    <row r="71" spans="1:6" ht="14.55" customHeight="1" x14ac:dyDescent="0.25">
      <c r="A71" s="4" t="s">
        <v>50</v>
      </c>
      <c r="B71" s="4" t="s">
        <v>57</v>
      </c>
      <c r="C71" s="4" t="s">
        <v>51</v>
      </c>
      <c r="D71" s="4">
        <v>2019</v>
      </c>
      <c r="E71" s="4" t="s">
        <v>80</v>
      </c>
      <c r="F71" s="6">
        <v>14775</v>
      </c>
    </row>
    <row r="72" spans="1:6" ht="14.55" customHeight="1" x14ac:dyDescent="0.25">
      <c r="A72" s="4" t="s">
        <v>50</v>
      </c>
      <c r="B72" s="4" t="s">
        <v>57</v>
      </c>
      <c r="C72" s="4" t="s">
        <v>51</v>
      </c>
      <c r="D72" s="4">
        <v>2019</v>
      </c>
      <c r="E72" s="4" t="s">
        <v>81</v>
      </c>
      <c r="F72" s="6">
        <v>11433</v>
      </c>
    </row>
    <row r="73" spans="1:6" ht="14.55" customHeight="1" x14ac:dyDescent="0.25">
      <c r="A73" s="4" t="s">
        <v>50</v>
      </c>
      <c r="B73" s="4" t="s">
        <v>57</v>
      </c>
      <c r="C73" s="4" t="s">
        <v>51</v>
      </c>
      <c r="D73" s="4">
        <v>2019</v>
      </c>
      <c r="E73" s="4" t="s">
        <v>82</v>
      </c>
      <c r="F73" s="6">
        <v>8214</v>
      </c>
    </row>
    <row r="74" spans="1:6" ht="14.55" customHeight="1" x14ac:dyDescent="0.25">
      <c r="A74" s="4" t="s">
        <v>50</v>
      </c>
      <c r="B74" s="4" t="s">
        <v>57</v>
      </c>
      <c r="C74" s="4" t="s">
        <v>51</v>
      </c>
      <c r="D74" s="4">
        <v>2020</v>
      </c>
      <c r="E74" s="4" t="s">
        <v>78</v>
      </c>
      <c r="F74" s="6">
        <v>18813</v>
      </c>
    </row>
    <row r="75" spans="1:6" ht="14.55" customHeight="1" x14ac:dyDescent="0.25">
      <c r="A75" s="4" t="s">
        <v>50</v>
      </c>
      <c r="B75" s="4" t="s">
        <v>57</v>
      </c>
      <c r="C75" s="4" t="s">
        <v>51</v>
      </c>
      <c r="D75" s="4">
        <v>2020</v>
      </c>
      <c r="E75" s="4" t="s">
        <v>79</v>
      </c>
      <c r="F75" s="6">
        <v>14460</v>
      </c>
    </row>
    <row r="76" spans="1:6" ht="14.55" customHeight="1" x14ac:dyDescent="0.25">
      <c r="A76" s="4" t="s">
        <v>50</v>
      </c>
      <c r="B76" s="4" t="s">
        <v>57</v>
      </c>
      <c r="C76" s="4" t="s">
        <v>51</v>
      </c>
      <c r="D76" s="4">
        <v>2020</v>
      </c>
      <c r="E76" s="4" t="s">
        <v>80</v>
      </c>
      <c r="F76" s="6">
        <v>10815</v>
      </c>
    </row>
    <row r="77" spans="1:6" ht="14.55" customHeight="1" x14ac:dyDescent="0.25">
      <c r="A77" s="4" t="s">
        <v>50</v>
      </c>
      <c r="B77" s="4" t="s">
        <v>57</v>
      </c>
      <c r="C77" s="4" t="s">
        <v>51</v>
      </c>
      <c r="D77" s="4">
        <v>2020</v>
      </c>
      <c r="E77" s="4" t="s">
        <v>81</v>
      </c>
      <c r="F77" s="6">
        <v>8227</v>
      </c>
    </row>
    <row r="78" spans="1:6" ht="14.55" customHeight="1" x14ac:dyDescent="0.25">
      <c r="A78" s="4" t="s">
        <v>50</v>
      </c>
      <c r="B78" s="4" t="s">
        <v>57</v>
      </c>
      <c r="C78" s="4" t="s">
        <v>51</v>
      </c>
      <c r="D78" s="4">
        <v>2020</v>
      </c>
      <c r="E78" s="4" t="s">
        <v>82</v>
      </c>
      <c r="F78" s="6">
        <v>5876</v>
      </c>
    </row>
    <row r="79" spans="1:6" ht="14.55" customHeight="1" x14ac:dyDescent="0.25">
      <c r="A79" s="4" t="s">
        <v>50</v>
      </c>
      <c r="B79" s="4" t="s">
        <v>57</v>
      </c>
      <c r="C79" s="4" t="s">
        <v>51</v>
      </c>
      <c r="D79" s="4">
        <v>2021</v>
      </c>
      <c r="E79" s="4" t="s">
        <v>78</v>
      </c>
      <c r="F79" s="6">
        <v>20063</v>
      </c>
    </row>
    <row r="80" spans="1:6" ht="14.55" customHeight="1" x14ac:dyDescent="0.25">
      <c r="A80" s="4" t="s">
        <v>50</v>
      </c>
      <c r="B80" s="4" t="s">
        <v>57</v>
      </c>
      <c r="C80" s="4" t="s">
        <v>51</v>
      </c>
      <c r="D80" s="4">
        <v>2021</v>
      </c>
      <c r="E80" s="4" t="s">
        <v>79</v>
      </c>
      <c r="F80" s="6">
        <v>15708</v>
      </c>
    </row>
    <row r="81" spans="1:6" ht="14.55" customHeight="1" x14ac:dyDescent="0.25">
      <c r="A81" s="4" t="s">
        <v>50</v>
      </c>
      <c r="B81" s="4" t="s">
        <v>57</v>
      </c>
      <c r="C81" s="4" t="s">
        <v>51</v>
      </c>
      <c r="D81" s="4">
        <v>2021</v>
      </c>
      <c r="E81" s="4" t="s">
        <v>80</v>
      </c>
      <c r="F81" s="6">
        <v>11472</v>
      </c>
    </row>
    <row r="82" spans="1:6" ht="14.55" customHeight="1" x14ac:dyDescent="0.25">
      <c r="A82" s="4" t="s">
        <v>50</v>
      </c>
      <c r="B82" s="4" t="s">
        <v>57</v>
      </c>
      <c r="C82" s="4" t="s">
        <v>51</v>
      </c>
      <c r="D82" s="4">
        <v>2021</v>
      </c>
      <c r="E82" s="4" t="s">
        <v>81</v>
      </c>
      <c r="F82" s="6">
        <v>8447</v>
      </c>
    </row>
    <row r="83" spans="1:6" ht="14.55" customHeight="1" x14ac:dyDescent="0.25">
      <c r="A83" s="4" t="s">
        <v>50</v>
      </c>
      <c r="B83" s="4" t="s">
        <v>57</v>
      </c>
      <c r="C83" s="4" t="s">
        <v>51</v>
      </c>
      <c r="D83" s="4">
        <v>2021</v>
      </c>
      <c r="E83" s="4" t="s">
        <v>82</v>
      </c>
      <c r="F83" s="6">
        <v>6052</v>
      </c>
    </row>
    <row r="84" spans="1:6" ht="14.55" customHeight="1" x14ac:dyDescent="0.25">
      <c r="A84" s="4" t="s">
        <v>50</v>
      </c>
      <c r="B84" s="4" t="s">
        <v>57</v>
      </c>
      <c r="C84" s="4" t="s">
        <v>51</v>
      </c>
      <c r="D84" s="4">
        <v>2022</v>
      </c>
      <c r="E84" s="4" t="s">
        <v>78</v>
      </c>
      <c r="F84" s="6">
        <v>26559</v>
      </c>
    </row>
    <row r="85" spans="1:6" ht="14.55" customHeight="1" x14ac:dyDescent="0.25">
      <c r="A85" s="4" t="s">
        <v>50</v>
      </c>
      <c r="B85" s="4" t="s">
        <v>57</v>
      </c>
      <c r="C85" s="4" t="s">
        <v>51</v>
      </c>
      <c r="D85" s="4">
        <v>2022</v>
      </c>
      <c r="E85" s="4" t="s">
        <v>79</v>
      </c>
      <c r="F85" s="6">
        <v>20755</v>
      </c>
    </row>
    <row r="86" spans="1:6" ht="14.55" customHeight="1" x14ac:dyDescent="0.25">
      <c r="A86" s="4" t="s">
        <v>50</v>
      </c>
      <c r="B86" s="4" t="s">
        <v>57</v>
      </c>
      <c r="C86" s="4" t="s">
        <v>51</v>
      </c>
      <c r="D86" s="4">
        <v>2022</v>
      </c>
      <c r="E86" s="4" t="s">
        <v>80</v>
      </c>
      <c r="F86" s="6">
        <v>15245</v>
      </c>
    </row>
    <row r="87" spans="1:6" ht="14.55" customHeight="1" x14ac:dyDescent="0.25">
      <c r="A87" s="4" t="s">
        <v>50</v>
      </c>
      <c r="B87" s="4" t="s">
        <v>57</v>
      </c>
      <c r="C87" s="4" t="s">
        <v>51</v>
      </c>
      <c r="D87" s="4">
        <v>2022</v>
      </c>
      <c r="E87" s="4" t="s">
        <v>81</v>
      </c>
      <c r="F87" s="6">
        <v>11563</v>
      </c>
    </row>
    <row r="88" spans="1:6" ht="14.55" customHeight="1" x14ac:dyDescent="0.25">
      <c r="A88" s="4" t="s">
        <v>50</v>
      </c>
      <c r="B88" s="4" t="s">
        <v>57</v>
      </c>
      <c r="C88" s="4" t="s">
        <v>51</v>
      </c>
      <c r="D88" s="4">
        <v>2022</v>
      </c>
      <c r="E88" s="4" t="s">
        <v>82</v>
      </c>
      <c r="F88" s="6">
        <v>8212</v>
      </c>
    </row>
    <row r="89" spans="1:6" ht="14.55" customHeight="1" x14ac:dyDescent="0.25">
      <c r="A89" s="4" t="s">
        <v>50</v>
      </c>
      <c r="B89" s="4" t="s">
        <v>57</v>
      </c>
      <c r="C89" s="4" t="s">
        <v>51</v>
      </c>
      <c r="D89" s="4">
        <v>2023</v>
      </c>
      <c r="E89" s="4" t="s">
        <v>78</v>
      </c>
      <c r="F89" s="6">
        <v>27932</v>
      </c>
    </row>
    <row r="90" spans="1:6" ht="14.55" customHeight="1" x14ac:dyDescent="0.25">
      <c r="A90" s="4" t="s">
        <v>50</v>
      </c>
      <c r="B90" s="4" t="s">
        <v>57</v>
      </c>
      <c r="C90" s="4" t="s">
        <v>51</v>
      </c>
      <c r="D90" s="4">
        <v>2023</v>
      </c>
      <c r="E90" s="4" t="s">
        <v>79</v>
      </c>
      <c r="F90" s="6">
        <v>21838</v>
      </c>
    </row>
    <row r="91" spans="1:6" ht="14.55" customHeight="1" x14ac:dyDescent="0.25">
      <c r="A91" s="4" t="s">
        <v>50</v>
      </c>
      <c r="B91" s="4" t="s">
        <v>57</v>
      </c>
      <c r="C91" s="4" t="s">
        <v>51</v>
      </c>
      <c r="D91" s="4">
        <v>2023</v>
      </c>
      <c r="E91" s="4" t="s">
        <v>80</v>
      </c>
      <c r="F91" s="6">
        <v>15819</v>
      </c>
    </row>
    <row r="92" spans="1:6" ht="14.55" customHeight="1" x14ac:dyDescent="0.25">
      <c r="A92" s="4" t="s">
        <v>50</v>
      </c>
      <c r="B92" s="4" t="s">
        <v>57</v>
      </c>
      <c r="C92" s="4" t="s">
        <v>51</v>
      </c>
      <c r="D92" s="4">
        <v>2023</v>
      </c>
      <c r="E92" s="4" t="s">
        <v>81</v>
      </c>
      <c r="F92" s="6">
        <v>12111</v>
      </c>
    </row>
    <row r="93" spans="1:6" ht="14.55" customHeight="1" x14ac:dyDescent="0.25">
      <c r="A93" s="4" t="s">
        <v>50</v>
      </c>
      <c r="B93" s="4" t="s">
        <v>57</v>
      </c>
      <c r="C93" s="4" t="s">
        <v>51</v>
      </c>
      <c r="D93" s="4">
        <v>2023</v>
      </c>
      <c r="E93" s="4" t="s">
        <v>82</v>
      </c>
      <c r="F93" s="6">
        <v>8805</v>
      </c>
    </row>
    <row r="94" spans="1:6" ht="14.55" customHeight="1" x14ac:dyDescent="0.25">
      <c r="A94" s="4" t="s">
        <v>50</v>
      </c>
      <c r="B94" s="4" t="s">
        <v>57</v>
      </c>
      <c r="C94" s="4" t="s">
        <v>51</v>
      </c>
      <c r="D94" s="4">
        <v>2024</v>
      </c>
      <c r="E94" s="4" t="s">
        <v>78</v>
      </c>
      <c r="F94" s="6">
        <v>27367</v>
      </c>
    </row>
    <row r="95" spans="1:6" ht="14.55" customHeight="1" x14ac:dyDescent="0.25">
      <c r="A95" s="4" t="s">
        <v>50</v>
      </c>
      <c r="B95" s="4" t="s">
        <v>57</v>
      </c>
      <c r="C95" s="4" t="s">
        <v>51</v>
      </c>
      <c r="D95" s="4">
        <v>2024</v>
      </c>
      <c r="E95" s="4" t="s">
        <v>79</v>
      </c>
      <c r="F95" s="6">
        <v>20570</v>
      </c>
    </row>
    <row r="96" spans="1:6" ht="14.55" customHeight="1" x14ac:dyDescent="0.25">
      <c r="A96" s="4" t="s">
        <v>50</v>
      </c>
      <c r="B96" s="4" t="s">
        <v>57</v>
      </c>
      <c r="C96" s="4" t="s">
        <v>51</v>
      </c>
      <c r="D96" s="4">
        <v>2024</v>
      </c>
      <c r="E96" s="4" t="s">
        <v>80</v>
      </c>
      <c r="F96" s="6">
        <v>15005</v>
      </c>
    </row>
    <row r="97" spans="1:6" ht="14.55" customHeight="1" x14ac:dyDescent="0.25">
      <c r="A97" s="4" t="s">
        <v>50</v>
      </c>
      <c r="B97" s="4" t="s">
        <v>57</v>
      </c>
      <c r="C97" s="4" t="s">
        <v>51</v>
      </c>
      <c r="D97" s="4">
        <v>2024</v>
      </c>
      <c r="E97" s="4" t="s">
        <v>81</v>
      </c>
      <c r="F97" s="6">
        <v>11491</v>
      </c>
    </row>
    <row r="98" spans="1:6" ht="14.55" customHeight="1" x14ac:dyDescent="0.25">
      <c r="A98" s="4" t="s">
        <v>50</v>
      </c>
      <c r="B98" s="4" t="s">
        <v>57</v>
      </c>
      <c r="C98" s="4" t="s">
        <v>51</v>
      </c>
      <c r="D98" s="4">
        <v>2024</v>
      </c>
      <c r="E98" s="4" t="s">
        <v>82</v>
      </c>
      <c r="F98" s="6">
        <v>8078</v>
      </c>
    </row>
    <row r="99" spans="1:6" ht="14.55" customHeight="1" x14ac:dyDescent="0.25">
      <c r="A99" s="4" t="s">
        <v>50</v>
      </c>
      <c r="B99" s="4" t="s">
        <v>57</v>
      </c>
      <c r="C99" s="4" t="s">
        <v>51</v>
      </c>
      <c r="D99" s="4">
        <v>2025</v>
      </c>
      <c r="E99" s="4" t="s">
        <v>78</v>
      </c>
      <c r="F99" s="6">
        <v>30562</v>
      </c>
    </row>
    <row r="100" spans="1:6" ht="14.55" customHeight="1" x14ac:dyDescent="0.25">
      <c r="A100" s="4" t="s">
        <v>50</v>
      </c>
      <c r="B100" s="4" t="s">
        <v>57</v>
      </c>
      <c r="C100" s="4" t="s">
        <v>51</v>
      </c>
      <c r="D100" s="4">
        <v>2025</v>
      </c>
      <c r="E100" s="4" t="s">
        <v>79</v>
      </c>
      <c r="F100" s="6">
        <v>23374</v>
      </c>
    </row>
    <row r="101" spans="1:6" ht="14.55" customHeight="1" x14ac:dyDescent="0.25">
      <c r="A101" s="4" t="s">
        <v>50</v>
      </c>
      <c r="B101" s="4" t="s">
        <v>57</v>
      </c>
      <c r="C101" s="4" t="s">
        <v>51</v>
      </c>
      <c r="D101" s="4">
        <v>2025</v>
      </c>
      <c r="E101" s="4" t="s">
        <v>80</v>
      </c>
      <c r="F101" s="6">
        <v>16287</v>
      </c>
    </row>
    <row r="102" spans="1:6" ht="14.55" customHeight="1" x14ac:dyDescent="0.25">
      <c r="A102" s="4" t="s">
        <v>50</v>
      </c>
      <c r="B102" s="4" t="s">
        <v>57</v>
      </c>
      <c r="C102" s="4" t="s">
        <v>51</v>
      </c>
      <c r="D102" s="4">
        <v>2025</v>
      </c>
      <c r="E102" s="4" t="s">
        <v>81</v>
      </c>
      <c r="F102" s="6">
        <v>12482</v>
      </c>
    </row>
    <row r="103" spans="1:6" ht="14.55" customHeight="1" x14ac:dyDescent="0.25">
      <c r="A103" s="4" t="s">
        <v>50</v>
      </c>
      <c r="B103" s="4" t="s">
        <v>57</v>
      </c>
      <c r="C103" s="4" t="s">
        <v>51</v>
      </c>
      <c r="D103" s="4">
        <v>2025</v>
      </c>
      <c r="E103" s="4" t="s">
        <v>82</v>
      </c>
      <c r="F103" s="6">
        <v>8689</v>
      </c>
    </row>
    <row r="104" spans="1:6" ht="14.55" customHeight="1" x14ac:dyDescent="0.25">
      <c r="A104" s="4" t="s">
        <v>50</v>
      </c>
      <c r="B104" s="4" t="s">
        <v>57</v>
      </c>
      <c r="C104" s="4" t="s">
        <v>52</v>
      </c>
      <c r="D104" s="4">
        <v>2018</v>
      </c>
      <c r="E104" s="4" t="s">
        <v>76</v>
      </c>
      <c r="F104" s="6">
        <v>9801</v>
      </c>
    </row>
    <row r="105" spans="1:6" ht="14.55" customHeight="1" x14ac:dyDescent="0.25">
      <c r="A105" s="4" t="s">
        <v>50</v>
      </c>
      <c r="B105" s="4" t="s">
        <v>57</v>
      </c>
      <c r="C105" s="4" t="s">
        <v>52</v>
      </c>
      <c r="D105" s="4">
        <v>2019</v>
      </c>
      <c r="E105" s="4" t="s">
        <v>76</v>
      </c>
      <c r="F105" s="6">
        <v>8630</v>
      </c>
    </row>
    <row r="106" spans="1:6" ht="14.55" customHeight="1" x14ac:dyDescent="0.25">
      <c r="A106" s="4" t="s">
        <v>50</v>
      </c>
      <c r="B106" s="4" t="s">
        <v>57</v>
      </c>
      <c r="C106" s="4" t="s">
        <v>52</v>
      </c>
      <c r="D106" s="4">
        <v>2020</v>
      </c>
      <c r="E106" s="4" t="s">
        <v>76</v>
      </c>
      <c r="F106" s="6">
        <v>4867</v>
      </c>
    </row>
    <row r="107" spans="1:6" ht="14.55" customHeight="1" x14ac:dyDescent="0.25">
      <c r="A107" s="4" t="s">
        <v>50</v>
      </c>
      <c r="B107" s="4" t="s">
        <v>57</v>
      </c>
      <c r="C107" s="4" t="s">
        <v>52</v>
      </c>
      <c r="D107" s="4">
        <v>2021</v>
      </c>
      <c r="E107" s="4" t="s">
        <v>76</v>
      </c>
      <c r="F107" s="6">
        <v>5052</v>
      </c>
    </row>
    <row r="108" spans="1:6" ht="14.55" customHeight="1" x14ac:dyDescent="0.25">
      <c r="A108" s="4" t="s">
        <v>50</v>
      </c>
      <c r="B108" s="4" t="s">
        <v>57</v>
      </c>
      <c r="C108" s="4" t="s">
        <v>52</v>
      </c>
      <c r="D108" s="4">
        <v>2022</v>
      </c>
      <c r="E108" s="4" t="s">
        <v>76</v>
      </c>
      <c r="F108" s="6">
        <v>5989</v>
      </c>
    </row>
    <row r="109" spans="1:6" ht="14.55" customHeight="1" x14ac:dyDescent="0.25">
      <c r="A109" s="4" t="s">
        <v>50</v>
      </c>
      <c r="B109" s="4" t="s">
        <v>57</v>
      </c>
      <c r="C109" s="4" t="s">
        <v>52</v>
      </c>
      <c r="D109" s="4">
        <v>2023</v>
      </c>
      <c r="E109" s="4" t="s">
        <v>76</v>
      </c>
      <c r="F109" s="6">
        <v>5547</v>
      </c>
    </row>
    <row r="110" spans="1:6" ht="14.55" customHeight="1" x14ac:dyDescent="0.25">
      <c r="A110" s="4" t="s">
        <v>50</v>
      </c>
      <c r="B110" s="4" t="s">
        <v>57</v>
      </c>
      <c r="C110" s="4" t="s">
        <v>52</v>
      </c>
      <c r="D110" s="4">
        <v>2024</v>
      </c>
      <c r="E110" s="4" t="s">
        <v>76</v>
      </c>
      <c r="F110" s="6">
        <v>4736</v>
      </c>
    </row>
    <row r="111" spans="1:6" ht="14.55" customHeight="1" x14ac:dyDescent="0.25">
      <c r="A111" s="4" t="s">
        <v>50</v>
      </c>
      <c r="B111" s="4" t="s">
        <v>57</v>
      </c>
      <c r="C111" s="4" t="s">
        <v>52</v>
      </c>
      <c r="D111" s="4">
        <v>2025</v>
      </c>
      <c r="E111" s="4" t="s">
        <v>76</v>
      </c>
      <c r="F111" s="6">
        <v>4558</v>
      </c>
    </row>
    <row r="112" spans="1:6" ht="14.55" customHeight="1" x14ac:dyDescent="0.25">
      <c r="A112" s="4" t="s">
        <v>50</v>
      </c>
      <c r="B112" s="4" t="s">
        <v>57</v>
      </c>
      <c r="C112" s="4" t="s">
        <v>53</v>
      </c>
      <c r="D112" s="4">
        <v>2018</v>
      </c>
      <c r="E112" s="4" t="s">
        <v>76</v>
      </c>
      <c r="F112" s="6">
        <v>61</v>
      </c>
    </row>
    <row r="113" spans="1:6" ht="14.55" customHeight="1" x14ac:dyDescent="0.25">
      <c r="A113" s="4" t="s">
        <v>50</v>
      </c>
      <c r="B113" s="4" t="s">
        <v>57</v>
      </c>
      <c r="C113" s="4" t="s">
        <v>53</v>
      </c>
      <c r="D113" s="4">
        <v>2019</v>
      </c>
      <c r="E113" s="4" t="s">
        <v>76</v>
      </c>
      <c r="F113" s="6">
        <v>44</v>
      </c>
    </row>
    <row r="114" spans="1:6" ht="14.55" customHeight="1" x14ac:dyDescent="0.25">
      <c r="A114" s="4" t="s">
        <v>50</v>
      </c>
      <c r="B114" s="4" t="s">
        <v>57</v>
      </c>
      <c r="C114" s="4" t="s">
        <v>53</v>
      </c>
      <c r="D114" s="4">
        <v>2020</v>
      </c>
      <c r="E114" s="4" t="s">
        <v>76</v>
      </c>
      <c r="F114" s="6">
        <v>42</v>
      </c>
    </row>
    <row r="115" spans="1:6" ht="14.55" customHeight="1" x14ac:dyDescent="0.25">
      <c r="A115" s="4" t="s">
        <v>50</v>
      </c>
      <c r="B115" s="4" t="s">
        <v>57</v>
      </c>
      <c r="C115" s="4" t="s">
        <v>53</v>
      </c>
      <c r="D115" s="4">
        <v>2021</v>
      </c>
      <c r="E115" s="4" t="s">
        <v>76</v>
      </c>
      <c r="F115" s="6">
        <v>44</v>
      </c>
    </row>
    <row r="116" spans="1:6" ht="14.55" customHeight="1" x14ac:dyDescent="0.25">
      <c r="A116" s="4" t="s">
        <v>50</v>
      </c>
      <c r="B116" s="4" t="s">
        <v>57</v>
      </c>
      <c r="C116" s="4" t="s">
        <v>53</v>
      </c>
      <c r="D116" s="4">
        <v>2022</v>
      </c>
      <c r="E116" s="4" t="s">
        <v>76</v>
      </c>
      <c r="F116" s="6">
        <v>94</v>
      </c>
    </row>
    <row r="117" spans="1:6" ht="14.55" customHeight="1" x14ac:dyDescent="0.25">
      <c r="A117" s="4" t="s">
        <v>50</v>
      </c>
      <c r="B117" s="4" t="s">
        <v>57</v>
      </c>
      <c r="C117" s="4" t="s">
        <v>53</v>
      </c>
      <c r="D117" s="4">
        <v>2023</v>
      </c>
      <c r="E117" s="4" t="s">
        <v>76</v>
      </c>
      <c r="F117" s="6">
        <v>100</v>
      </c>
    </row>
    <row r="118" spans="1:6" ht="14.55" customHeight="1" x14ac:dyDescent="0.25">
      <c r="A118" s="4" t="s">
        <v>50</v>
      </c>
      <c r="B118" s="4" t="s">
        <v>57</v>
      </c>
      <c r="C118" s="4" t="s">
        <v>53</v>
      </c>
      <c r="D118" s="4">
        <v>2024</v>
      </c>
      <c r="E118" s="4" t="s">
        <v>76</v>
      </c>
      <c r="F118" s="6">
        <v>94</v>
      </c>
    </row>
    <row r="119" spans="1:6" ht="14.55" customHeight="1" x14ac:dyDescent="0.25">
      <c r="A119" s="4" t="s">
        <v>50</v>
      </c>
      <c r="B119" s="4" t="s">
        <v>57</v>
      </c>
      <c r="C119" s="4" t="s">
        <v>53</v>
      </c>
      <c r="D119" s="4">
        <v>2025</v>
      </c>
      <c r="E119" s="4" t="s">
        <v>76</v>
      </c>
      <c r="F119" s="6">
        <v>111</v>
      </c>
    </row>
    <row r="120" spans="1:6" x14ac:dyDescent="0.25">
      <c r="A120" s="4"/>
      <c r="B120" s="4"/>
      <c r="C120" s="4"/>
      <c r="D120" s="4"/>
      <c r="E120" s="4"/>
      <c r="F120" s="6"/>
    </row>
    <row r="121" spans="1:6" x14ac:dyDescent="0.25">
      <c r="A121" s="4"/>
      <c r="B121" s="4"/>
      <c r="C121" s="4"/>
      <c r="D121" s="4"/>
      <c r="E121" s="4"/>
      <c r="F121" s="6"/>
    </row>
    <row r="122" spans="1:6" x14ac:dyDescent="0.25">
      <c r="A122" s="4"/>
      <c r="B122" s="4"/>
      <c r="C122" s="4"/>
      <c r="D122" s="4"/>
      <c r="E122" s="4"/>
      <c r="F122" s="6"/>
    </row>
    <row r="123" spans="1:6" x14ac:dyDescent="0.25">
      <c r="A123" s="4"/>
      <c r="B123" s="4"/>
      <c r="C123" s="4"/>
      <c r="D123" s="4"/>
      <c r="E123" s="4"/>
      <c r="F123" s="6"/>
    </row>
    <row r="124" spans="1:6" x14ac:dyDescent="0.25">
      <c r="A124" s="4"/>
      <c r="B124" s="4"/>
      <c r="C124" s="4"/>
      <c r="D124" s="4"/>
      <c r="E124" s="4"/>
      <c r="F124" s="6"/>
    </row>
    <row r="125" spans="1:6" x14ac:dyDescent="0.25">
      <c r="A125" s="4"/>
      <c r="B125" s="4"/>
      <c r="C125" s="4"/>
      <c r="D125" s="4"/>
      <c r="E125" s="4"/>
      <c r="F125" s="6"/>
    </row>
    <row r="126" spans="1:6" x14ac:dyDescent="0.25">
      <c r="A126" s="4"/>
      <c r="B126" s="4"/>
      <c r="C126" s="4"/>
      <c r="D126" s="4"/>
      <c r="E126" s="4"/>
      <c r="F126" s="6"/>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72"/>
  <sheetViews>
    <sheetView showGridLines="0" workbookViewId="0"/>
  </sheetViews>
  <sheetFormatPr defaultColWidth="11.5546875" defaultRowHeight="13.2" x14ac:dyDescent="0.25"/>
  <cols>
    <col min="1" max="1" width="30.6640625" customWidth="1"/>
    <col min="2" max="2" width="13.6640625" customWidth="1"/>
    <col min="3" max="3" width="7.6640625" customWidth="1"/>
    <col min="4" max="4" width="13.6640625" customWidth="1"/>
    <col min="5" max="5" width="77.6640625" customWidth="1"/>
    <col min="6" max="6" width="29.6640625" customWidth="1"/>
    <col min="7" max="7" width="37.6640625" customWidth="1"/>
    <col min="8" max="8" width="15.6640625" customWidth="1"/>
    <col min="9" max="9" width="51.6640625" customWidth="1"/>
    <col min="10" max="11" width="33.6640625" customWidth="1"/>
  </cols>
  <sheetData>
    <row r="1" spans="1:11" ht="14.55" customHeight="1" x14ac:dyDescent="0.25">
      <c r="A1" s="1" t="s">
        <v>83</v>
      </c>
    </row>
    <row r="2" spans="1:11" ht="28.95" customHeight="1" x14ac:dyDescent="0.25">
      <c r="A2" s="1" t="s">
        <v>49</v>
      </c>
    </row>
    <row r="3" spans="1:11" ht="14.55" customHeight="1" x14ac:dyDescent="0.25">
      <c r="A3" s="13" t="s">
        <v>322</v>
      </c>
    </row>
    <row r="4" spans="1:11" ht="14.55" customHeight="1" x14ac:dyDescent="0.25">
      <c r="A4" s="13" t="s">
        <v>310</v>
      </c>
    </row>
    <row r="5" spans="1:11" ht="14.55" customHeight="1" x14ac:dyDescent="0.25">
      <c r="A5" s="13" t="s">
        <v>311</v>
      </c>
    </row>
    <row r="6" spans="1:11" ht="14.55" customHeight="1" x14ac:dyDescent="0.25">
      <c r="A6" s="13" t="s">
        <v>312</v>
      </c>
    </row>
    <row r="7" spans="1:11" ht="14.55" customHeight="1" x14ac:dyDescent="0.25">
      <c r="A7" s="13" t="s">
        <v>331</v>
      </c>
    </row>
    <row r="8" spans="1:11" ht="14.55" customHeight="1" x14ac:dyDescent="0.25">
      <c r="A8" s="13" t="s">
        <v>332</v>
      </c>
    </row>
    <row r="9" spans="1:11" ht="14.55" customHeight="1" x14ac:dyDescent="0.25">
      <c r="A9" s="13" t="s">
        <v>333</v>
      </c>
    </row>
    <row r="10" spans="1:11" ht="28.95" customHeight="1" x14ac:dyDescent="0.25">
      <c r="A10" s="3" t="s">
        <v>3</v>
      </c>
      <c r="B10" s="3" t="s">
        <v>5</v>
      </c>
      <c r="C10" s="3" t="s">
        <v>7</v>
      </c>
      <c r="D10" s="3" t="s">
        <v>30</v>
      </c>
      <c r="E10" s="3" t="s">
        <v>32</v>
      </c>
      <c r="F10" s="5" t="s">
        <v>36</v>
      </c>
      <c r="G10" s="3" t="s">
        <v>84</v>
      </c>
      <c r="H10" s="5" t="s">
        <v>40</v>
      </c>
      <c r="I10" s="5" t="s">
        <v>41</v>
      </c>
      <c r="J10" s="5" t="s">
        <v>85</v>
      </c>
      <c r="K10" s="5" t="s">
        <v>86</v>
      </c>
    </row>
    <row r="11" spans="1:11" ht="14.55" customHeight="1" x14ac:dyDescent="0.25">
      <c r="A11" s="4" t="s">
        <v>50</v>
      </c>
      <c r="B11" s="4">
        <v>2018</v>
      </c>
      <c r="C11" s="4" t="s">
        <v>51</v>
      </c>
      <c r="D11" s="4" t="s">
        <v>87</v>
      </c>
      <c r="E11" s="4" t="s">
        <v>88</v>
      </c>
      <c r="F11" s="6">
        <v>2938</v>
      </c>
      <c r="G11" s="4" t="s">
        <v>89</v>
      </c>
      <c r="H11" s="6">
        <v>753821</v>
      </c>
      <c r="I11" s="6">
        <v>39</v>
      </c>
      <c r="J11" s="6">
        <v>2006</v>
      </c>
      <c r="K11" s="6">
        <v>932</v>
      </c>
    </row>
    <row r="12" spans="1:11" ht="14.55" customHeight="1" x14ac:dyDescent="0.25">
      <c r="A12" s="4" t="s">
        <v>50</v>
      </c>
      <c r="B12" s="4">
        <v>2018</v>
      </c>
      <c r="C12" s="4" t="s">
        <v>51</v>
      </c>
      <c r="D12" s="4" t="s">
        <v>90</v>
      </c>
      <c r="E12" s="4" t="s">
        <v>91</v>
      </c>
      <c r="F12" s="6">
        <v>3581</v>
      </c>
      <c r="G12" s="4" t="s">
        <v>89</v>
      </c>
      <c r="H12" s="6">
        <v>758604</v>
      </c>
      <c r="I12" s="6">
        <v>47</v>
      </c>
      <c r="J12" s="6">
        <v>2420</v>
      </c>
      <c r="K12" s="6">
        <v>1161</v>
      </c>
    </row>
    <row r="13" spans="1:11" ht="14.55" customHeight="1" x14ac:dyDescent="0.25">
      <c r="A13" s="4" t="s">
        <v>50</v>
      </c>
      <c r="B13" s="4">
        <v>2018</v>
      </c>
      <c r="C13" s="4" t="s">
        <v>51</v>
      </c>
      <c r="D13" s="4" t="s">
        <v>92</v>
      </c>
      <c r="E13" s="4" t="s">
        <v>93</v>
      </c>
      <c r="F13" s="6">
        <v>9305</v>
      </c>
      <c r="G13" s="4" t="s">
        <v>89</v>
      </c>
      <c r="H13" s="6">
        <v>1056194</v>
      </c>
      <c r="I13" s="6">
        <v>88</v>
      </c>
      <c r="J13" s="6">
        <v>5937</v>
      </c>
      <c r="K13" s="6">
        <v>3368</v>
      </c>
    </row>
    <row r="14" spans="1:11" ht="14.55" customHeight="1" x14ac:dyDescent="0.25">
      <c r="A14" s="4" t="s">
        <v>50</v>
      </c>
      <c r="B14" s="4">
        <v>2018</v>
      </c>
      <c r="C14" s="4" t="s">
        <v>51</v>
      </c>
      <c r="D14" s="4" t="s">
        <v>94</v>
      </c>
      <c r="E14" s="4" t="s">
        <v>95</v>
      </c>
      <c r="F14" s="6">
        <v>7888</v>
      </c>
      <c r="G14" s="4" t="s">
        <v>89</v>
      </c>
      <c r="H14" s="6">
        <v>950752</v>
      </c>
      <c r="I14" s="6">
        <v>83</v>
      </c>
      <c r="J14" s="6">
        <v>5112</v>
      </c>
      <c r="K14" s="6">
        <v>2776</v>
      </c>
    </row>
    <row r="15" spans="1:11" ht="14.55" customHeight="1" x14ac:dyDescent="0.25">
      <c r="A15" s="4" t="s">
        <v>50</v>
      </c>
      <c r="B15" s="4">
        <v>2018</v>
      </c>
      <c r="C15" s="4" t="s">
        <v>51</v>
      </c>
      <c r="D15" s="4" t="s">
        <v>96</v>
      </c>
      <c r="E15" s="4" t="s">
        <v>97</v>
      </c>
      <c r="F15" s="6">
        <v>4364</v>
      </c>
      <c r="G15" s="4" t="s">
        <v>89</v>
      </c>
      <c r="H15" s="6">
        <v>788291</v>
      </c>
      <c r="I15" s="6">
        <v>55</v>
      </c>
      <c r="J15" s="6">
        <v>2992</v>
      </c>
      <c r="K15" s="6">
        <v>1372</v>
      </c>
    </row>
    <row r="16" spans="1:11" ht="14.55" customHeight="1" x14ac:dyDescent="0.25">
      <c r="A16" s="4" t="s">
        <v>50</v>
      </c>
      <c r="B16" s="4">
        <v>2018</v>
      </c>
      <c r="C16" s="4" t="s">
        <v>51</v>
      </c>
      <c r="D16" s="4" t="s">
        <v>98</v>
      </c>
      <c r="E16" s="4" t="s">
        <v>99</v>
      </c>
      <c r="F16" s="6">
        <v>4600</v>
      </c>
      <c r="G16" s="4" t="s">
        <v>89</v>
      </c>
      <c r="H16" s="6">
        <v>1401632</v>
      </c>
      <c r="I16" s="6">
        <v>33</v>
      </c>
      <c r="J16" s="6">
        <v>3124</v>
      </c>
      <c r="K16" s="6">
        <v>1476</v>
      </c>
    </row>
    <row r="17" spans="1:11" ht="14.55" customHeight="1" x14ac:dyDescent="0.25">
      <c r="A17" s="4" t="s">
        <v>50</v>
      </c>
      <c r="B17" s="4">
        <v>2018</v>
      </c>
      <c r="C17" s="4" t="s">
        <v>51</v>
      </c>
      <c r="D17" s="4" t="s">
        <v>100</v>
      </c>
      <c r="E17" s="4" t="s">
        <v>101</v>
      </c>
      <c r="F17" s="6">
        <v>3369</v>
      </c>
      <c r="G17" s="4" t="s">
        <v>89</v>
      </c>
      <c r="H17" s="6">
        <v>726772</v>
      </c>
      <c r="I17" s="6">
        <v>46</v>
      </c>
      <c r="J17" s="6">
        <v>2313</v>
      </c>
      <c r="K17" s="6">
        <v>1056</v>
      </c>
    </row>
    <row r="18" spans="1:11" ht="14.55" customHeight="1" x14ac:dyDescent="0.25">
      <c r="A18" s="4" t="s">
        <v>50</v>
      </c>
      <c r="B18" s="4">
        <v>2018</v>
      </c>
      <c r="C18" s="4" t="s">
        <v>51</v>
      </c>
      <c r="D18" s="4" t="s">
        <v>102</v>
      </c>
      <c r="E18" s="4" t="s">
        <v>103</v>
      </c>
      <c r="F18" s="6">
        <v>12584</v>
      </c>
      <c r="G18" s="4" t="s">
        <v>89</v>
      </c>
      <c r="H18" s="6">
        <v>2044278</v>
      </c>
      <c r="I18" s="6">
        <v>62</v>
      </c>
      <c r="J18" s="6">
        <v>8214</v>
      </c>
      <c r="K18" s="6">
        <v>4370</v>
      </c>
    </row>
    <row r="19" spans="1:11" ht="14.55" customHeight="1" x14ac:dyDescent="0.25">
      <c r="A19" s="4" t="s">
        <v>50</v>
      </c>
      <c r="B19" s="4">
        <v>2018</v>
      </c>
      <c r="C19" s="4" t="s">
        <v>51</v>
      </c>
      <c r="D19" s="4" t="s">
        <v>104</v>
      </c>
      <c r="E19" s="4" t="s">
        <v>105</v>
      </c>
      <c r="F19" s="6">
        <v>3137</v>
      </c>
      <c r="G19" s="4" t="s">
        <v>89</v>
      </c>
      <c r="H19" s="6">
        <v>468900</v>
      </c>
      <c r="I19" s="6">
        <v>67</v>
      </c>
      <c r="J19" s="6">
        <v>2024</v>
      </c>
      <c r="K19" s="6">
        <v>1113</v>
      </c>
    </row>
    <row r="20" spans="1:11" ht="14.55" customHeight="1" x14ac:dyDescent="0.25">
      <c r="A20" s="4" t="s">
        <v>50</v>
      </c>
      <c r="B20" s="4">
        <v>2018</v>
      </c>
      <c r="C20" s="4" t="s">
        <v>51</v>
      </c>
      <c r="D20" s="4" t="s">
        <v>106</v>
      </c>
      <c r="E20" s="4" t="s">
        <v>107</v>
      </c>
      <c r="F20" s="6">
        <v>4223</v>
      </c>
      <c r="G20" s="4" t="s">
        <v>89</v>
      </c>
      <c r="H20" s="6">
        <v>749060</v>
      </c>
      <c r="I20" s="6">
        <v>56</v>
      </c>
      <c r="J20" s="6">
        <v>2881</v>
      </c>
      <c r="K20" s="6">
        <v>1342</v>
      </c>
    </row>
    <row r="21" spans="1:11" ht="14.55" customHeight="1" x14ac:dyDescent="0.25">
      <c r="A21" s="4" t="s">
        <v>50</v>
      </c>
      <c r="B21" s="4">
        <v>2018</v>
      </c>
      <c r="C21" s="4" t="s">
        <v>51</v>
      </c>
      <c r="D21" s="4" t="s">
        <v>108</v>
      </c>
      <c r="E21" s="4" t="s">
        <v>109</v>
      </c>
      <c r="F21" s="6">
        <v>5254</v>
      </c>
      <c r="G21" s="4" t="s">
        <v>89</v>
      </c>
      <c r="H21" s="6">
        <v>859381</v>
      </c>
      <c r="I21" s="6">
        <v>61</v>
      </c>
      <c r="J21" s="6">
        <v>3443</v>
      </c>
      <c r="K21" s="6">
        <v>1811</v>
      </c>
    </row>
    <row r="22" spans="1:11" ht="14.55" customHeight="1" x14ac:dyDescent="0.25">
      <c r="A22" s="4" t="s">
        <v>50</v>
      </c>
      <c r="B22" s="4">
        <v>2018</v>
      </c>
      <c r="C22" s="4" t="s">
        <v>51</v>
      </c>
      <c r="D22" s="4" t="s">
        <v>110</v>
      </c>
      <c r="E22" s="4" t="s">
        <v>111</v>
      </c>
      <c r="F22" s="6">
        <v>6299</v>
      </c>
      <c r="G22" s="4" t="s">
        <v>89</v>
      </c>
      <c r="H22" s="6">
        <v>996373</v>
      </c>
      <c r="I22" s="6">
        <v>63</v>
      </c>
      <c r="J22" s="6">
        <v>4212</v>
      </c>
      <c r="K22" s="6">
        <v>2087</v>
      </c>
    </row>
    <row r="23" spans="1:11" ht="14.55" customHeight="1" x14ac:dyDescent="0.25">
      <c r="A23" s="4" t="s">
        <v>50</v>
      </c>
      <c r="B23" s="4">
        <v>2018</v>
      </c>
      <c r="C23" s="4" t="s">
        <v>51</v>
      </c>
      <c r="D23" s="4" t="s">
        <v>112</v>
      </c>
      <c r="E23" s="4" t="s">
        <v>113</v>
      </c>
      <c r="F23" s="6">
        <v>3505</v>
      </c>
      <c r="G23" s="4" t="s">
        <v>89</v>
      </c>
      <c r="H23" s="6">
        <v>651122</v>
      </c>
      <c r="I23" s="6">
        <v>54</v>
      </c>
      <c r="J23" s="6">
        <v>2411</v>
      </c>
      <c r="K23" s="6">
        <v>1094</v>
      </c>
    </row>
    <row r="24" spans="1:11" ht="14.55" customHeight="1" x14ac:dyDescent="0.25">
      <c r="A24" s="4" t="s">
        <v>50</v>
      </c>
      <c r="B24" s="4">
        <v>2018</v>
      </c>
      <c r="C24" s="4" t="s">
        <v>51</v>
      </c>
      <c r="D24" s="4" t="s">
        <v>114</v>
      </c>
      <c r="E24" s="4" t="s">
        <v>115</v>
      </c>
      <c r="F24" s="6">
        <v>1794</v>
      </c>
      <c r="G24" s="4" t="s">
        <v>89</v>
      </c>
      <c r="H24" s="6">
        <v>600231</v>
      </c>
      <c r="I24" s="6">
        <v>30</v>
      </c>
      <c r="J24" s="6">
        <v>1180</v>
      </c>
      <c r="K24" s="6">
        <v>614</v>
      </c>
    </row>
    <row r="25" spans="1:11" ht="14.55" customHeight="1" x14ac:dyDescent="0.25">
      <c r="A25" s="4" t="s">
        <v>50</v>
      </c>
      <c r="B25" s="4">
        <v>2018</v>
      </c>
      <c r="C25" s="4" t="s">
        <v>51</v>
      </c>
      <c r="D25" s="4" t="s">
        <v>116</v>
      </c>
      <c r="E25" s="4" t="s">
        <v>117</v>
      </c>
      <c r="F25" s="6">
        <v>2396</v>
      </c>
      <c r="G25" s="4" t="s">
        <v>89</v>
      </c>
      <c r="H25" s="6">
        <v>521839</v>
      </c>
      <c r="I25" s="6">
        <v>46</v>
      </c>
      <c r="J25" s="6">
        <v>1662</v>
      </c>
      <c r="K25" s="6">
        <v>734</v>
      </c>
    </row>
    <row r="26" spans="1:11" ht="14.55" customHeight="1" x14ac:dyDescent="0.25">
      <c r="A26" s="4" t="s">
        <v>50</v>
      </c>
      <c r="B26" s="4">
        <v>2018</v>
      </c>
      <c r="C26" s="4" t="s">
        <v>51</v>
      </c>
      <c r="D26" s="4" t="s">
        <v>118</v>
      </c>
      <c r="E26" s="4" t="s">
        <v>119</v>
      </c>
      <c r="F26" s="6">
        <v>17881</v>
      </c>
      <c r="G26" s="4" t="s">
        <v>89</v>
      </c>
      <c r="H26" s="6">
        <v>2242635</v>
      </c>
      <c r="I26" s="6">
        <v>80</v>
      </c>
      <c r="J26" s="6">
        <v>11687</v>
      </c>
      <c r="K26" s="6">
        <v>6194</v>
      </c>
    </row>
    <row r="27" spans="1:11" ht="14.55" customHeight="1" x14ac:dyDescent="0.25">
      <c r="A27" s="4" t="s">
        <v>50</v>
      </c>
      <c r="B27" s="4">
        <v>2018</v>
      </c>
      <c r="C27" s="4" t="s">
        <v>51</v>
      </c>
      <c r="D27" s="4" t="s">
        <v>120</v>
      </c>
      <c r="E27" s="4" t="s">
        <v>121</v>
      </c>
      <c r="F27" s="6">
        <v>7691</v>
      </c>
      <c r="G27" s="4" t="s">
        <v>89</v>
      </c>
      <c r="H27" s="6">
        <v>1488577</v>
      </c>
      <c r="I27" s="6">
        <v>52</v>
      </c>
      <c r="J27" s="6">
        <v>5351</v>
      </c>
      <c r="K27" s="6">
        <v>2340</v>
      </c>
    </row>
    <row r="28" spans="1:11" ht="14.55" customHeight="1" x14ac:dyDescent="0.25">
      <c r="A28" s="4" t="s">
        <v>50</v>
      </c>
      <c r="B28" s="4">
        <v>2018</v>
      </c>
      <c r="C28" s="4" t="s">
        <v>51</v>
      </c>
      <c r="D28" s="4" t="s">
        <v>122</v>
      </c>
      <c r="E28" s="4" t="s">
        <v>123</v>
      </c>
      <c r="F28" s="6">
        <v>3075</v>
      </c>
      <c r="G28" s="4" t="s">
        <v>89</v>
      </c>
      <c r="H28" s="6">
        <v>646525</v>
      </c>
      <c r="I28" s="6">
        <v>48</v>
      </c>
      <c r="J28" s="6">
        <v>2043</v>
      </c>
      <c r="K28" s="6">
        <v>1032</v>
      </c>
    </row>
    <row r="29" spans="1:11" ht="14.55" customHeight="1" x14ac:dyDescent="0.25">
      <c r="A29" s="4" t="s">
        <v>50</v>
      </c>
      <c r="B29" s="4">
        <v>2018</v>
      </c>
      <c r="C29" s="4" t="s">
        <v>51</v>
      </c>
      <c r="D29" s="4" t="s">
        <v>124</v>
      </c>
      <c r="E29" s="4" t="s">
        <v>125</v>
      </c>
      <c r="F29" s="6">
        <v>4900</v>
      </c>
      <c r="G29" s="4" t="s">
        <v>89</v>
      </c>
      <c r="H29" s="6">
        <v>1182521</v>
      </c>
      <c r="I29" s="6">
        <v>41</v>
      </c>
      <c r="J29" s="6">
        <v>3252</v>
      </c>
      <c r="K29" s="6">
        <v>1648</v>
      </c>
    </row>
    <row r="30" spans="1:11" ht="14.55" customHeight="1" x14ac:dyDescent="0.25">
      <c r="A30" s="4" t="s">
        <v>50</v>
      </c>
      <c r="B30" s="4">
        <v>2018</v>
      </c>
      <c r="C30" s="4" t="s">
        <v>51</v>
      </c>
      <c r="D30" s="4" t="s">
        <v>126</v>
      </c>
      <c r="E30" s="4" t="s">
        <v>127</v>
      </c>
      <c r="F30" s="6">
        <v>8398</v>
      </c>
      <c r="G30" s="4" t="s">
        <v>89</v>
      </c>
      <c r="H30" s="6">
        <v>1397159</v>
      </c>
      <c r="I30" s="6">
        <v>60</v>
      </c>
      <c r="J30" s="6">
        <v>5419</v>
      </c>
      <c r="K30" s="6">
        <v>2979</v>
      </c>
    </row>
    <row r="31" spans="1:11" ht="14.55" customHeight="1" x14ac:dyDescent="0.25">
      <c r="A31" s="4" t="s">
        <v>50</v>
      </c>
      <c r="B31" s="4">
        <v>2018</v>
      </c>
      <c r="C31" s="4" t="s">
        <v>51</v>
      </c>
      <c r="D31" s="4" t="s">
        <v>128</v>
      </c>
      <c r="E31" s="4" t="s">
        <v>129</v>
      </c>
      <c r="F31" s="6">
        <v>7773</v>
      </c>
      <c r="G31" s="4" t="s">
        <v>89</v>
      </c>
      <c r="H31" s="6">
        <v>1479225</v>
      </c>
      <c r="I31" s="6">
        <v>53</v>
      </c>
      <c r="J31" s="6">
        <v>5392</v>
      </c>
      <c r="K31" s="6">
        <v>2381</v>
      </c>
    </row>
    <row r="32" spans="1:11" ht="14.55" customHeight="1" x14ac:dyDescent="0.25">
      <c r="A32" s="4" t="s">
        <v>50</v>
      </c>
      <c r="B32" s="4">
        <v>2018</v>
      </c>
      <c r="C32" s="4" t="s">
        <v>51</v>
      </c>
      <c r="D32" s="4" t="s">
        <v>130</v>
      </c>
      <c r="E32" s="4" t="s">
        <v>131</v>
      </c>
      <c r="F32" s="6">
        <v>9313</v>
      </c>
      <c r="G32" s="4" t="s">
        <v>89</v>
      </c>
      <c r="H32" s="6">
        <v>1379525</v>
      </c>
      <c r="I32" s="6">
        <v>68</v>
      </c>
      <c r="J32" s="6">
        <v>6044</v>
      </c>
      <c r="K32" s="6">
        <v>3269</v>
      </c>
    </row>
    <row r="33" spans="1:11" ht="14.55" customHeight="1" x14ac:dyDescent="0.25">
      <c r="A33" s="4" t="s">
        <v>50</v>
      </c>
      <c r="B33" s="4">
        <v>2018</v>
      </c>
      <c r="C33" s="4" t="s">
        <v>51</v>
      </c>
      <c r="D33" s="4" t="s">
        <v>132</v>
      </c>
      <c r="E33" s="4" t="s">
        <v>133</v>
      </c>
      <c r="F33" s="6">
        <v>6432</v>
      </c>
      <c r="G33" s="4" t="s">
        <v>89</v>
      </c>
      <c r="H33" s="6">
        <v>893321</v>
      </c>
      <c r="I33" s="6">
        <v>72</v>
      </c>
      <c r="J33" s="6">
        <v>4164</v>
      </c>
      <c r="K33" s="6">
        <v>2268</v>
      </c>
    </row>
    <row r="34" spans="1:11" ht="14.55" customHeight="1" x14ac:dyDescent="0.25">
      <c r="A34" s="4" t="s">
        <v>50</v>
      </c>
      <c r="B34" s="4">
        <v>2018</v>
      </c>
      <c r="C34" s="4" t="s">
        <v>51</v>
      </c>
      <c r="D34" s="4" t="s">
        <v>134</v>
      </c>
      <c r="E34" s="4" t="s">
        <v>135</v>
      </c>
      <c r="F34" s="6">
        <v>4142</v>
      </c>
      <c r="G34" s="4" t="s">
        <v>89</v>
      </c>
      <c r="H34" s="6">
        <v>628892</v>
      </c>
      <c r="I34" s="6">
        <v>66</v>
      </c>
      <c r="J34" s="6">
        <v>2830</v>
      </c>
      <c r="K34" s="6">
        <v>1312</v>
      </c>
    </row>
    <row r="35" spans="1:11" ht="14.55" customHeight="1" x14ac:dyDescent="0.25">
      <c r="A35" s="4" t="s">
        <v>50</v>
      </c>
      <c r="B35" s="4">
        <v>2018</v>
      </c>
      <c r="C35" s="4" t="s">
        <v>51</v>
      </c>
      <c r="D35" s="4" t="s">
        <v>136</v>
      </c>
      <c r="E35" s="4" t="s">
        <v>137</v>
      </c>
      <c r="F35" s="6">
        <v>4125</v>
      </c>
      <c r="G35" s="4" t="s">
        <v>89</v>
      </c>
      <c r="H35" s="6">
        <v>959362</v>
      </c>
      <c r="I35" s="6">
        <v>43</v>
      </c>
      <c r="J35" s="6">
        <v>2686</v>
      </c>
      <c r="K35" s="6">
        <v>1439</v>
      </c>
    </row>
    <row r="36" spans="1:11" ht="14.55" customHeight="1" x14ac:dyDescent="0.25">
      <c r="A36" s="4" t="s">
        <v>50</v>
      </c>
      <c r="B36" s="4">
        <v>2018</v>
      </c>
      <c r="C36" s="4" t="s">
        <v>51</v>
      </c>
      <c r="D36" s="4" t="s">
        <v>138</v>
      </c>
      <c r="E36" s="4" t="s">
        <v>139</v>
      </c>
      <c r="F36" s="6">
        <v>5154</v>
      </c>
      <c r="G36" s="4" t="s">
        <v>89</v>
      </c>
      <c r="H36" s="6">
        <v>850452</v>
      </c>
      <c r="I36" s="6">
        <v>61</v>
      </c>
      <c r="J36" s="6">
        <v>3451</v>
      </c>
      <c r="K36" s="6">
        <v>1703</v>
      </c>
    </row>
    <row r="37" spans="1:11" ht="14.55" customHeight="1" x14ac:dyDescent="0.25">
      <c r="A37" s="4" t="s">
        <v>50</v>
      </c>
      <c r="B37" s="4">
        <v>2018</v>
      </c>
      <c r="C37" s="4" t="s">
        <v>51</v>
      </c>
      <c r="D37" s="4" t="s">
        <v>140</v>
      </c>
      <c r="E37" s="4" t="s">
        <v>141</v>
      </c>
      <c r="F37" s="6">
        <v>8085</v>
      </c>
      <c r="G37" s="4" t="s">
        <v>89</v>
      </c>
      <c r="H37" s="6">
        <v>1158081</v>
      </c>
      <c r="I37" s="6">
        <v>70</v>
      </c>
      <c r="J37" s="6">
        <v>5753</v>
      </c>
      <c r="K37" s="6">
        <v>2332</v>
      </c>
    </row>
    <row r="38" spans="1:11" ht="14.55" customHeight="1" x14ac:dyDescent="0.25">
      <c r="A38" s="4" t="s">
        <v>50</v>
      </c>
      <c r="B38" s="4">
        <v>2018</v>
      </c>
      <c r="C38" s="4" t="s">
        <v>51</v>
      </c>
      <c r="D38" s="4" t="s">
        <v>142</v>
      </c>
      <c r="E38" s="4" t="s">
        <v>143</v>
      </c>
      <c r="F38" s="6">
        <v>11690</v>
      </c>
      <c r="G38" s="4" t="s">
        <v>89</v>
      </c>
      <c r="H38" s="6">
        <v>1555681</v>
      </c>
      <c r="I38" s="6">
        <v>75</v>
      </c>
      <c r="J38" s="6">
        <v>8273</v>
      </c>
      <c r="K38" s="6">
        <v>3417</v>
      </c>
    </row>
    <row r="39" spans="1:11" ht="14.55" customHeight="1" x14ac:dyDescent="0.25">
      <c r="A39" s="4" t="s">
        <v>50</v>
      </c>
      <c r="B39" s="4">
        <v>2018</v>
      </c>
      <c r="C39" s="4" t="s">
        <v>51</v>
      </c>
      <c r="D39" s="4" t="s">
        <v>144</v>
      </c>
      <c r="E39" s="4" t="s">
        <v>145</v>
      </c>
      <c r="F39" s="6">
        <v>23549</v>
      </c>
      <c r="G39" s="4" t="s">
        <v>89</v>
      </c>
      <c r="H39" s="6">
        <v>2424930</v>
      </c>
      <c r="I39" s="6">
        <v>97</v>
      </c>
      <c r="J39" s="6">
        <v>15897</v>
      </c>
      <c r="K39" s="6">
        <v>7652</v>
      </c>
    </row>
    <row r="40" spans="1:11" ht="14.55" customHeight="1" x14ac:dyDescent="0.25">
      <c r="A40" s="4" t="s">
        <v>50</v>
      </c>
      <c r="B40" s="4">
        <v>2018</v>
      </c>
      <c r="C40" s="4" t="s">
        <v>51</v>
      </c>
      <c r="D40" s="4" t="s">
        <v>146</v>
      </c>
      <c r="E40" s="4" t="s">
        <v>147</v>
      </c>
      <c r="F40" s="6">
        <v>10533</v>
      </c>
      <c r="G40" s="4" t="s">
        <v>89</v>
      </c>
      <c r="H40" s="6">
        <v>1701266</v>
      </c>
      <c r="I40" s="6">
        <v>62</v>
      </c>
      <c r="J40" s="6">
        <v>7354</v>
      </c>
      <c r="K40" s="6">
        <v>3179</v>
      </c>
    </row>
    <row r="41" spans="1:11" ht="14.55" customHeight="1" x14ac:dyDescent="0.25">
      <c r="A41" s="4" t="s">
        <v>50</v>
      </c>
      <c r="B41" s="4">
        <v>2018</v>
      </c>
      <c r="C41" s="4" t="s">
        <v>51</v>
      </c>
      <c r="D41" s="4" t="s">
        <v>148</v>
      </c>
      <c r="E41" s="4" t="s">
        <v>149</v>
      </c>
      <c r="F41" s="6">
        <v>3130</v>
      </c>
      <c r="G41" s="4" t="s">
        <v>89</v>
      </c>
      <c r="H41" s="6">
        <v>617377</v>
      </c>
      <c r="I41" s="6">
        <v>51</v>
      </c>
      <c r="J41" s="6">
        <v>2191</v>
      </c>
      <c r="K41" s="6">
        <v>939</v>
      </c>
    </row>
    <row r="42" spans="1:11" ht="14.55" customHeight="1" x14ac:dyDescent="0.25">
      <c r="A42" s="4" t="s">
        <v>50</v>
      </c>
      <c r="B42" s="4">
        <v>2018</v>
      </c>
      <c r="C42" s="4" t="s">
        <v>51</v>
      </c>
      <c r="D42" s="4" t="s">
        <v>150</v>
      </c>
      <c r="E42" s="4" t="s">
        <v>151</v>
      </c>
      <c r="F42" s="6">
        <v>6758</v>
      </c>
      <c r="G42" s="4" t="s">
        <v>89</v>
      </c>
      <c r="H42" s="6">
        <v>932951</v>
      </c>
      <c r="I42" s="6">
        <v>72</v>
      </c>
      <c r="J42" s="6">
        <v>4506</v>
      </c>
      <c r="K42" s="6">
        <v>2252</v>
      </c>
    </row>
    <row r="43" spans="1:11" ht="14.55" customHeight="1" x14ac:dyDescent="0.25">
      <c r="A43" s="4" t="s">
        <v>50</v>
      </c>
      <c r="B43" s="4">
        <v>2018</v>
      </c>
      <c r="C43" s="4" t="s">
        <v>51</v>
      </c>
      <c r="D43" s="4" t="s">
        <v>152</v>
      </c>
      <c r="E43" s="4" t="s">
        <v>153</v>
      </c>
      <c r="F43" s="6">
        <v>2207</v>
      </c>
      <c r="G43" s="4" t="s">
        <v>89</v>
      </c>
      <c r="H43" s="6">
        <v>408855</v>
      </c>
      <c r="I43" s="6">
        <v>54</v>
      </c>
      <c r="J43" s="6">
        <v>1453</v>
      </c>
      <c r="K43" s="6">
        <v>754</v>
      </c>
    </row>
    <row r="44" spans="1:11" ht="14.55" customHeight="1" x14ac:dyDescent="0.25">
      <c r="A44" s="4" t="s">
        <v>50</v>
      </c>
      <c r="B44" s="4">
        <v>2018</v>
      </c>
      <c r="C44" s="4" t="s">
        <v>51</v>
      </c>
      <c r="D44" s="4" t="s">
        <v>154</v>
      </c>
      <c r="E44" s="4" t="s">
        <v>155</v>
      </c>
      <c r="F44" s="6">
        <v>2304</v>
      </c>
      <c r="G44" s="4" t="s">
        <v>89</v>
      </c>
      <c r="H44" s="6">
        <v>464706</v>
      </c>
      <c r="I44" s="6">
        <v>50</v>
      </c>
      <c r="J44" s="6">
        <v>1545</v>
      </c>
      <c r="K44" s="6">
        <v>759</v>
      </c>
    </row>
    <row r="45" spans="1:11" ht="14.55" customHeight="1" x14ac:dyDescent="0.25">
      <c r="A45" s="4" t="s">
        <v>50</v>
      </c>
      <c r="B45" s="4">
        <v>2018</v>
      </c>
      <c r="C45" s="4" t="s">
        <v>51</v>
      </c>
      <c r="D45" s="4" t="s">
        <v>156</v>
      </c>
      <c r="E45" s="4" t="s">
        <v>157</v>
      </c>
      <c r="F45" s="6">
        <v>8675</v>
      </c>
      <c r="G45" s="4" t="s">
        <v>89</v>
      </c>
      <c r="H45" s="6">
        <v>1456704</v>
      </c>
      <c r="I45" s="6">
        <v>60</v>
      </c>
      <c r="J45" s="6">
        <v>6133</v>
      </c>
      <c r="K45" s="6">
        <v>2542</v>
      </c>
    </row>
    <row r="46" spans="1:11" ht="14.55" customHeight="1" x14ac:dyDescent="0.25">
      <c r="A46" s="4" t="s">
        <v>50</v>
      </c>
      <c r="B46" s="4">
        <v>2018</v>
      </c>
      <c r="C46" s="4" t="s">
        <v>51</v>
      </c>
      <c r="D46" s="4" t="s">
        <v>158</v>
      </c>
      <c r="E46" s="4" t="s">
        <v>159</v>
      </c>
      <c r="F46" s="6">
        <v>5377</v>
      </c>
      <c r="G46" s="4" t="s">
        <v>89</v>
      </c>
      <c r="H46" s="6">
        <v>1207630</v>
      </c>
      <c r="I46" s="6">
        <v>45</v>
      </c>
      <c r="J46" s="6">
        <v>3727</v>
      </c>
      <c r="K46" s="6">
        <v>1650</v>
      </c>
    </row>
    <row r="47" spans="1:11" ht="14.55" customHeight="1" x14ac:dyDescent="0.25">
      <c r="A47" s="4" t="s">
        <v>50</v>
      </c>
      <c r="B47" s="4">
        <v>2018</v>
      </c>
      <c r="C47" s="4" t="s">
        <v>51</v>
      </c>
      <c r="D47" s="4" t="s">
        <v>160</v>
      </c>
      <c r="E47" s="4" t="s">
        <v>161</v>
      </c>
      <c r="F47" s="6">
        <v>9001</v>
      </c>
      <c r="G47" s="4" t="s">
        <v>89</v>
      </c>
      <c r="H47" s="6">
        <v>1118040</v>
      </c>
      <c r="I47" s="6">
        <v>81</v>
      </c>
      <c r="J47" s="6">
        <v>6069</v>
      </c>
      <c r="K47" s="6">
        <v>2932</v>
      </c>
    </row>
    <row r="48" spans="1:11" ht="14.55" customHeight="1" x14ac:dyDescent="0.25">
      <c r="A48" s="4" t="s">
        <v>50</v>
      </c>
      <c r="B48" s="4">
        <v>2018</v>
      </c>
      <c r="C48" s="4" t="s">
        <v>51</v>
      </c>
      <c r="D48" s="4" t="s">
        <v>162</v>
      </c>
      <c r="E48" s="4" t="s">
        <v>163</v>
      </c>
      <c r="F48" s="6">
        <v>5279</v>
      </c>
      <c r="G48" s="4" t="s">
        <v>89</v>
      </c>
      <c r="H48" s="6">
        <v>924395</v>
      </c>
      <c r="I48" s="6">
        <v>57</v>
      </c>
      <c r="J48" s="6">
        <v>3507</v>
      </c>
      <c r="K48" s="6">
        <v>1772</v>
      </c>
    </row>
    <row r="49" spans="1:11" ht="14.55" customHeight="1" x14ac:dyDescent="0.25">
      <c r="A49" s="4" t="s">
        <v>50</v>
      </c>
      <c r="B49" s="4">
        <v>2018</v>
      </c>
      <c r="C49" s="4" t="s">
        <v>51</v>
      </c>
      <c r="D49" s="4" t="s">
        <v>164</v>
      </c>
      <c r="E49" s="4" t="s">
        <v>165</v>
      </c>
      <c r="F49" s="6">
        <v>3901</v>
      </c>
      <c r="G49" s="4" t="s">
        <v>89</v>
      </c>
      <c r="H49" s="6">
        <v>800395</v>
      </c>
      <c r="I49" s="6">
        <v>49</v>
      </c>
      <c r="J49" s="6">
        <v>2598</v>
      </c>
      <c r="K49" s="6">
        <v>1303</v>
      </c>
    </row>
    <row r="50" spans="1:11" ht="14.55" customHeight="1" x14ac:dyDescent="0.25">
      <c r="A50" s="4" t="s">
        <v>50</v>
      </c>
      <c r="B50" s="4">
        <v>2018</v>
      </c>
      <c r="C50" s="4" t="s">
        <v>51</v>
      </c>
      <c r="D50" s="4" t="s">
        <v>166</v>
      </c>
      <c r="E50" s="4" t="s">
        <v>167</v>
      </c>
      <c r="F50" s="6">
        <v>2705</v>
      </c>
      <c r="G50" s="4" t="s">
        <v>89</v>
      </c>
      <c r="H50" s="6">
        <v>831785</v>
      </c>
      <c r="I50" s="6">
        <v>33</v>
      </c>
      <c r="J50" s="6">
        <v>1982</v>
      </c>
      <c r="K50" s="6">
        <v>723</v>
      </c>
    </row>
    <row r="51" spans="1:11" ht="14.55" customHeight="1" x14ac:dyDescent="0.25">
      <c r="A51" s="4" t="s">
        <v>50</v>
      </c>
      <c r="B51" s="4">
        <v>2018</v>
      </c>
      <c r="C51" s="4" t="s">
        <v>51</v>
      </c>
      <c r="D51" s="4" t="s">
        <v>168</v>
      </c>
      <c r="E51" s="4" t="s">
        <v>169</v>
      </c>
      <c r="F51" s="6">
        <v>8116</v>
      </c>
      <c r="G51" s="4" t="s">
        <v>89</v>
      </c>
      <c r="H51" s="6">
        <v>1401955</v>
      </c>
      <c r="I51" s="6">
        <v>58</v>
      </c>
      <c r="J51" s="6">
        <v>5876</v>
      </c>
      <c r="K51" s="6">
        <v>2240</v>
      </c>
    </row>
    <row r="52" spans="1:11" ht="14.55" customHeight="1" x14ac:dyDescent="0.25">
      <c r="A52" s="4" t="s">
        <v>50</v>
      </c>
      <c r="B52" s="4">
        <v>2018</v>
      </c>
      <c r="C52" s="4" t="s">
        <v>51</v>
      </c>
      <c r="D52" s="4" t="s">
        <v>170</v>
      </c>
      <c r="E52" s="4" t="s">
        <v>171</v>
      </c>
      <c r="F52" s="6">
        <v>15400</v>
      </c>
      <c r="G52" s="4" t="s">
        <v>89</v>
      </c>
      <c r="H52" s="6">
        <v>1894228</v>
      </c>
      <c r="I52" s="6">
        <v>81</v>
      </c>
      <c r="J52" s="6">
        <v>10137</v>
      </c>
      <c r="K52" s="6">
        <v>5263</v>
      </c>
    </row>
    <row r="53" spans="1:11" ht="14.55" customHeight="1" x14ac:dyDescent="0.25">
      <c r="A53" s="4" t="s">
        <v>50</v>
      </c>
      <c r="B53" s="4">
        <v>2019</v>
      </c>
      <c r="C53" s="4" t="s">
        <v>51</v>
      </c>
      <c r="D53" s="4" t="s">
        <v>87</v>
      </c>
      <c r="E53" s="4" t="s">
        <v>88</v>
      </c>
      <c r="F53" s="6">
        <v>2521</v>
      </c>
      <c r="G53" s="4" t="s">
        <v>172</v>
      </c>
      <c r="H53" s="6">
        <v>760438</v>
      </c>
      <c r="I53" s="6">
        <v>33</v>
      </c>
      <c r="J53" s="6">
        <v>1678</v>
      </c>
      <c r="K53" s="6">
        <v>843</v>
      </c>
    </row>
    <row r="54" spans="1:11" ht="14.55" customHeight="1" x14ac:dyDescent="0.25">
      <c r="A54" s="4" t="s">
        <v>50</v>
      </c>
      <c r="B54" s="4">
        <v>2019</v>
      </c>
      <c r="C54" s="4" t="s">
        <v>51</v>
      </c>
      <c r="D54" s="4" t="s">
        <v>90</v>
      </c>
      <c r="E54" s="4" t="s">
        <v>91</v>
      </c>
      <c r="F54" s="6">
        <v>3095</v>
      </c>
      <c r="G54" s="4" t="s">
        <v>172</v>
      </c>
      <c r="H54" s="6">
        <v>767978</v>
      </c>
      <c r="I54" s="6">
        <v>40</v>
      </c>
      <c r="J54" s="6">
        <v>2016</v>
      </c>
      <c r="K54" s="6">
        <v>1079</v>
      </c>
    </row>
    <row r="55" spans="1:11" ht="14.55" customHeight="1" x14ac:dyDescent="0.25">
      <c r="A55" s="4" t="s">
        <v>50</v>
      </c>
      <c r="B55" s="4">
        <v>2019</v>
      </c>
      <c r="C55" s="4" t="s">
        <v>51</v>
      </c>
      <c r="D55" s="4" t="s">
        <v>92</v>
      </c>
      <c r="E55" s="4" t="s">
        <v>93</v>
      </c>
      <c r="F55" s="6">
        <v>8147</v>
      </c>
      <c r="G55" s="4" t="s">
        <v>172</v>
      </c>
      <c r="H55" s="6">
        <v>1063175</v>
      </c>
      <c r="I55" s="6">
        <v>77</v>
      </c>
      <c r="J55" s="6">
        <v>5114</v>
      </c>
      <c r="K55" s="6">
        <v>3033</v>
      </c>
    </row>
    <row r="56" spans="1:11" ht="14.55" customHeight="1" x14ac:dyDescent="0.25">
      <c r="A56" s="4" t="s">
        <v>50</v>
      </c>
      <c r="B56" s="4">
        <v>2019</v>
      </c>
      <c r="C56" s="4" t="s">
        <v>51</v>
      </c>
      <c r="D56" s="4" t="s">
        <v>94</v>
      </c>
      <c r="E56" s="4" t="s">
        <v>95</v>
      </c>
      <c r="F56" s="6">
        <v>6752</v>
      </c>
      <c r="G56" s="4" t="s">
        <v>172</v>
      </c>
      <c r="H56" s="6">
        <v>956090</v>
      </c>
      <c r="I56" s="6">
        <v>71</v>
      </c>
      <c r="J56" s="6">
        <v>4281</v>
      </c>
      <c r="K56" s="6">
        <v>2471</v>
      </c>
    </row>
    <row r="57" spans="1:11" ht="14.55" customHeight="1" x14ac:dyDescent="0.25">
      <c r="A57" s="4" t="s">
        <v>50</v>
      </c>
      <c r="B57" s="4">
        <v>2019</v>
      </c>
      <c r="C57" s="4" t="s">
        <v>51</v>
      </c>
      <c r="D57" s="4" t="s">
        <v>96</v>
      </c>
      <c r="E57" s="4" t="s">
        <v>97</v>
      </c>
      <c r="F57" s="6">
        <v>3644</v>
      </c>
      <c r="G57" s="4" t="s">
        <v>172</v>
      </c>
      <c r="H57" s="6">
        <v>794904</v>
      </c>
      <c r="I57" s="6">
        <v>46</v>
      </c>
      <c r="J57" s="6">
        <v>2464</v>
      </c>
      <c r="K57" s="6">
        <v>1180</v>
      </c>
    </row>
    <row r="58" spans="1:11" ht="14.55" customHeight="1" x14ac:dyDescent="0.25">
      <c r="A58" s="4" t="s">
        <v>50</v>
      </c>
      <c r="B58" s="4">
        <v>2019</v>
      </c>
      <c r="C58" s="4" t="s">
        <v>51</v>
      </c>
      <c r="D58" s="4" t="s">
        <v>98</v>
      </c>
      <c r="E58" s="4" t="s">
        <v>99</v>
      </c>
      <c r="F58" s="6">
        <v>4019</v>
      </c>
      <c r="G58" s="4" t="s">
        <v>172</v>
      </c>
      <c r="H58" s="6">
        <v>1413547</v>
      </c>
      <c r="I58" s="6">
        <v>28</v>
      </c>
      <c r="J58" s="6">
        <v>2628</v>
      </c>
      <c r="K58" s="6">
        <v>1391</v>
      </c>
    </row>
    <row r="59" spans="1:11" ht="14.55" customHeight="1" x14ac:dyDescent="0.25">
      <c r="A59" s="4" t="s">
        <v>50</v>
      </c>
      <c r="B59" s="4">
        <v>2019</v>
      </c>
      <c r="C59" s="4" t="s">
        <v>51</v>
      </c>
      <c r="D59" s="4" t="s">
        <v>100</v>
      </c>
      <c r="E59" s="4" t="s">
        <v>101</v>
      </c>
      <c r="F59" s="6">
        <v>2950</v>
      </c>
      <c r="G59" s="4" t="s">
        <v>172</v>
      </c>
      <c r="H59" s="6">
        <v>731387</v>
      </c>
      <c r="I59" s="6">
        <v>40</v>
      </c>
      <c r="J59" s="6">
        <v>1923</v>
      </c>
      <c r="K59" s="6">
        <v>1027</v>
      </c>
    </row>
    <row r="60" spans="1:11" ht="14.55" customHeight="1" x14ac:dyDescent="0.25">
      <c r="A60" s="4" t="s">
        <v>50</v>
      </c>
      <c r="B60" s="4">
        <v>2019</v>
      </c>
      <c r="C60" s="4" t="s">
        <v>51</v>
      </c>
      <c r="D60" s="4" t="s">
        <v>102</v>
      </c>
      <c r="E60" s="4" t="s">
        <v>103</v>
      </c>
      <c r="F60" s="6">
        <v>10475</v>
      </c>
      <c r="G60" s="4" t="s">
        <v>172</v>
      </c>
      <c r="H60" s="6">
        <v>2055383</v>
      </c>
      <c r="I60" s="6">
        <v>51</v>
      </c>
      <c r="J60" s="6">
        <v>6658</v>
      </c>
      <c r="K60" s="6">
        <v>3817</v>
      </c>
    </row>
    <row r="61" spans="1:11" ht="14.55" customHeight="1" x14ac:dyDescent="0.25">
      <c r="A61" s="4" t="s">
        <v>50</v>
      </c>
      <c r="B61" s="4">
        <v>2019</v>
      </c>
      <c r="C61" s="4" t="s">
        <v>51</v>
      </c>
      <c r="D61" s="4" t="s">
        <v>104</v>
      </c>
      <c r="E61" s="4" t="s">
        <v>105</v>
      </c>
      <c r="F61" s="6">
        <v>2576</v>
      </c>
      <c r="G61" s="4" t="s">
        <v>172</v>
      </c>
      <c r="H61" s="6">
        <v>472137</v>
      </c>
      <c r="I61" s="6">
        <v>55</v>
      </c>
      <c r="J61" s="6">
        <v>1597</v>
      </c>
      <c r="K61" s="6">
        <v>979</v>
      </c>
    </row>
    <row r="62" spans="1:11" ht="14.55" customHeight="1" x14ac:dyDescent="0.25">
      <c r="A62" s="4" t="s">
        <v>50</v>
      </c>
      <c r="B62" s="4">
        <v>2019</v>
      </c>
      <c r="C62" s="4" t="s">
        <v>51</v>
      </c>
      <c r="D62" s="4" t="s">
        <v>106</v>
      </c>
      <c r="E62" s="4" t="s">
        <v>107</v>
      </c>
      <c r="F62" s="6">
        <v>3651</v>
      </c>
      <c r="G62" s="4" t="s">
        <v>172</v>
      </c>
      <c r="H62" s="6">
        <v>754356</v>
      </c>
      <c r="I62" s="6">
        <v>48</v>
      </c>
      <c r="J62" s="6">
        <v>2417</v>
      </c>
      <c r="K62" s="6">
        <v>1234</v>
      </c>
    </row>
    <row r="63" spans="1:11" ht="14.55" customHeight="1" x14ac:dyDescent="0.25">
      <c r="A63" s="4" t="s">
        <v>50</v>
      </c>
      <c r="B63" s="4">
        <v>2019</v>
      </c>
      <c r="C63" s="4" t="s">
        <v>51</v>
      </c>
      <c r="D63" s="4" t="s">
        <v>108</v>
      </c>
      <c r="E63" s="4" t="s">
        <v>109</v>
      </c>
      <c r="F63" s="6">
        <v>4479</v>
      </c>
      <c r="G63" s="4" t="s">
        <v>172</v>
      </c>
      <c r="H63" s="6">
        <v>863667</v>
      </c>
      <c r="I63" s="6">
        <v>52</v>
      </c>
      <c r="J63" s="6">
        <v>2849</v>
      </c>
      <c r="K63" s="6">
        <v>1630</v>
      </c>
    </row>
    <row r="64" spans="1:11" ht="14.55" customHeight="1" x14ac:dyDescent="0.25">
      <c r="A64" s="4" t="s">
        <v>50</v>
      </c>
      <c r="B64" s="4">
        <v>2019</v>
      </c>
      <c r="C64" s="4" t="s">
        <v>51</v>
      </c>
      <c r="D64" s="4" t="s">
        <v>110</v>
      </c>
      <c r="E64" s="4" t="s">
        <v>111</v>
      </c>
      <c r="F64" s="6">
        <v>5300</v>
      </c>
      <c r="G64" s="4" t="s">
        <v>172</v>
      </c>
      <c r="H64" s="6">
        <v>1002731</v>
      </c>
      <c r="I64" s="6">
        <v>53</v>
      </c>
      <c r="J64" s="6">
        <v>3482</v>
      </c>
      <c r="K64" s="6">
        <v>1818</v>
      </c>
    </row>
    <row r="65" spans="1:11" ht="14.55" customHeight="1" x14ac:dyDescent="0.25">
      <c r="A65" s="4" t="s">
        <v>50</v>
      </c>
      <c r="B65" s="4">
        <v>2019</v>
      </c>
      <c r="C65" s="4" t="s">
        <v>51</v>
      </c>
      <c r="D65" s="4" t="s">
        <v>112</v>
      </c>
      <c r="E65" s="4" t="s">
        <v>113</v>
      </c>
      <c r="F65" s="6">
        <v>2921</v>
      </c>
      <c r="G65" s="4" t="s">
        <v>172</v>
      </c>
      <c r="H65" s="6">
        <v>653774</v>
      </c>
      <c r="I65" s="6">
        <v>45</v>
      </c>
      <c r="J65" s="6">
        <v>1947</v>
      </c>
      <c r="K65" s="6">
        <v>974</v>
      </c>
    </row>
    <row r="66" spans="1:11" ht="14.55" customHeight="1" x14ac:dyDescent="0.25">
      <c r="A66" s="4" t="s">
        <v>50</v>
      </c>
      <c r="B66" s="4">
        <v>2019</v>
      </c>
      <c r="C66" s="4" t="s">
        <v>51</v>
      </c>
      <c r="D66" s="4" t="s">
        <v>114</v>
      </c>
      <c r="E66" s="4" t="s">
        <v>115</v>
      </c>
      <c r="F66" s="6">
        <v>1554</v>
      </c>
      <c r="G66" s="4" t="s">
        <v>172</v>
      </c>
      <c r="H66" s="6">
        <v>604767</v>
      </c>
      <c r="I66" s="6">
        <v>26</v>
      </c>
      <c r="J66" s="6">
        <v>982</v>
      </c>
      <c r="K66" s="6">
        <v>572</v>
      </c>
    </row>
    <row r="67" spans="1:11" ht="14.55" customHeight="1" x14ac:dyDescent="0.25">
      <c r="A67" s="4" t="s">
        <v>50</v>
      </c>
      <c r="B67" s="4">
        <v>2019</v>
      </c>
      <c r="C67" s="4" t="s">
        <v>51</v>
      </c>
      <c r="D67" s="4" t="s">
        <v>116</v>
      </c>
      <c r="E67" s="4" t="s">
        <v>117</v>
      </c>
      <c r="F67" s="6">
        <v>2114</v>
      </c>
      <c r="G67" s="4" t="s">
        <v>172</v>
      </c>
      <c r="H67" s="6">
        <v>525536</v>
      </c>
      <c r="I67" s="6">
        <v>40</v>
      </c>
      <c r="J67" s="6">
        <v>1453</v>
      </c>
      <c r="K67" s="6">
        <v>661</v>
      </c>
    </row>
    <row r="68" spans="1:11" ht="14.55" customHeight="1" x14ac:dyDescent="0.25">
      <c r="A68" s="4" t="s">
        <v>50</v>
      </c>
      <c r="B68" s="4">
        <v>2019</v>
      </c>
      <c r="C68" s="4" t="s">
        <v>51</v>
      </c>
      <c r="D68" s="4" t="s">
        <v>118</v>
      </c>
      <c r="E68" s="4" t="s">
        <v>119</v>
      </c>
      <c r="F68" s="6">
        <v>15276</v>
      </c>
      <c r="G68" s="4" t="s">
        <v>172</v>
      </c>
      <c r="H68" s="6">
        <v>2262325</v>
      </c>
      <c r="I68" s="6">
        <v>68</v>
      </c>
      <c r="J68" s="6">
        <v>9876</v>
      </c>
      <c r="K68" s="6">
        <v>5400</v>
      </c>
    </row>
    <row r="69" spans="1:11" ht="14.55" customHeight="1" x14ac:dyDescent="0.25">
      <c r="A69" s="4" t="s">
        <v>50</v>
      </c>
      <c r="B69" s="4">
        <v>2019</v>
      </c>
      <c r="C69" s="4" t="s">
        <v>51</v>
      </c>
      <c r="D69" s="4" t="s">
        <v>120</v>
      </c>
      <c r="E69" s="4" t="s">
        <v>121</v>
      </c>
      <c r="F69" s="6">
        <v>6479</v>
      </c>
      <c r="G69" s="4" t="s">
        <v>172</v>
      </c>
      <c r="H69" s="6">
        <v>1492544</v>
      </c>
      <c r="I69" s="6">
        <v>43</v>
      </c>
      <c r="J69" s="6">
        <v>4476</v>
      </c>
      <c r="K69" s="6">
        <v>2003</v>
      </c>
    </row>
    <row r="70" spans="1:11" ht="14.55" customHeight="1" x14ac:dyDescent="0.25">
      <c r="A70" s="4" t="s">
        <v>50</v>
      </c>
      <c r="B70" s="4">
        <v>2019</v>
      </c>
      <c r="C70" s="4" t="s">
        <v>51</v>
      </c>
      <c r="D70" s="4" t="s">
        <v>122</v>
      </c>
      <c r="E70" s="4" t="s">
        <v>123</v>
      </c>
      <c r="F70" s="6">
        <v>2594</v>
      </c>
      <c r="G70" s="4" t="s">
        <v>172</v>
      </c>
      <c r="H70" s="6">
        <v>649360</v>
      </c>
      <c r="I70" s="6">
        <v>40</v>
      </c>
      <c r="J70" s="6">
        <v>1690</v>
      </c>
      <c r="K70" s="6">
        <v>904</v>
      </c>
    </row>
    <row r="71" spans="1:11" ht="14.55" customHeight="1" x14ac:dyDescent="0.25">
      <c r="A71" s="4" t="s">
        <v>50</v>
      </c>
      <c r="B71" s="4">
        <v>2019</v>
      </c>
      <c r="C71" s="4" t="s">
        <v>51</v>
      </c>
      <c r="D71" s="4" t="s">
        <v>124</v>
      </c>
      <c r="E71" s="4" t="s">
        <v>125</v>
      </c>
      <c r="F71" s="6">
        <v>3960</v>
      </c>
      <c r="G71" s="4" t="s">
        <v>172</v>
      </c>
      <c r="H71" s="6">
        <v>1189944</v>
      </c>
      <c r="I71" s="6">
        <v>33</v>
      </c>
      <c r="J71" s="6">
        <v>2506</v>
      </c>
      <c r="K71" s="6">
        <v>1454</v>
      </c>
    </row>
    <row r="72" spans="1:11" ht="14.55" customHeight="1" x14ac:dyDescent="0.25">
      <c r="A72" s="4" t="s">
        <v>50</v>
      </c>
      <c r="B72" s="4">
        <v>2019</v>
      </c>
      <c r="C72" s="4" t="s">
        <v>51</v>
      </c>
      <c r="D72" s="4" t="s">
        <v>126</v>
      </c>
      <c r="E72" s="4" t="s">
        <v>127</v>
      </c>
      <c r="F72" s="6">
        <v>6948</v>
      </c>
      <c r="G72" s="4" t="s">
        <v>172</v>
      </c>
      <c r="H72" s="6">
        <v>1402202</v>
      </c>
      <c r="I72" s="6">
        <v>50</v>
      </c>
      <c r="J72" s="6">
        <v>4395</v>
      </c>
      <c r="K72" s="6">
        <v>2553</v>
      </c>
    </row>
    <row r="73" spans="1:11" ht="14.55" customHeight="1" x14ac:dyDescent="0.25">
      <c r="A73" s="4" t="s">
        <v>50</v>
      </c>
      <c r="B73" s="4">
        <v>2019</v>
      </c>
      <c r="C73" s="4" t="s">
        <v>51</v>
      </c>
      <c r="D73" s="4" t="s">
        <v>128</v>
      </c>
      <c r="E73" s="4" t="s">
        <v>129</v>
      </c>
      <c r="F73" s="6">
        <v>6830</v>
      </c>
      <c r="G73" s="4" t="s">
        <v>172</v>
      </c>
      <c r="H73" s="6">
        <v>1488155</v>
      </c>
      <c r="I73" s="6">
        <v>46</v>
      </c>
      <c r="J73" s="6">
        <v>4626</v>
      </c>
      <c r="K73" s="6">
        <v>2204</v>
      </c>
    </row>
    <row r="74" spans="1:11" ht="14.55" customHeight="1" x14ac:dyDescent="0.25">
      <c r="A74" s="4" t="s">
        <v>50</v>
      </c>
      <c r="B74" s="4">
        <v>2019</v>
      </c>
      <c r="C74" s="4" t="s">
        <v>51</v>
      </c>
      <c r="D74" s="4" t="s">
        <v>130</v>
      </c>
      <c r="E74" s="4" t="s">
        <v>131</v>
      </c>
      <c r="F74" s="6">
        <v>7980</v>
      </c>
      <c r="G74" s="4" t="s">
        <v>172</v>
      </c>
      <c r="H74" s="6">
        <v>1388787</v>
      </c>
      <c r="I74" s="6">
        <v>57</v>
      </c>
      <c r="J74" s="6">
        <v>4984</v>
      </c>
      <c r="K74" s="6">
        <v>2996</v>
      </c>
    </row>
    <row r="75" spans="1:11" ht="14.55" customHeight="1" x14ac:dyDescent="0.25">
      <c r="A75" s="4" t="s">
        <v>50</v>
      </c>
      <c r="B75" s="4">
        <v>2019</v>
      </c>
      <c r="C75" s="4" t="s">
        <v>51</v>
      </c>
      <c r="D75" s="4" t="s">
        <v>132</v>
      </c>
      <c r="E75" s="4" t="s">
        <v>133</v>
      </c>
      <c r="F75" s="6">
        <v>5462</v>
      </c>
      <c r="G75" s="4" t="s">
        <v>172</v>
      </c>
      <c r="H75" s="6">
        <v>900959</v>
      </c>
      <c r="I75" s="6">
        <v>61</v>
      </c>
      <c r="J75" s="6">
        <v>3538</v>
      </c>
      <c r="K75" s="6">
        <v>1924</v>
      </c>
    </row>
    <row r="76" spans="1:11" ht="14.55" customHeight="1" x14ac:dyDescent="0.25">
      <c r="A76" s="4" t="s">
        <v>50</v>
      </c>
      <c r="B76" s="4">
        <v>2019</v>
      </c>
      <c r="C76" s="4" t="s">
        <v>51</v>
      </c>
      <c r="D76" s="4" t="s">
        <v>134</v>
      </c>
      <c r="E76" s="4" t="s">
        <v>135</v>
      </c>
      <c r="F76" s="6">
        <v>3590</v>
      </c>
      <c r="G76" s="4" t="s">
        <v>172</v>
      </c>
      <c r="H76" s="6">
        <v>632672</v>
      </c>
      <c r="I76" s="6">
        <v>57</v>
      </c>
      <c r="J76" s="6">
        <v>2436</v>
      </c>
      <c r="K76" s="6">
        <v>1154</v>
      </c>
    </row>
    <row r="77" spans="1:11" ht="14.55" customHeight="1" x14ac:dyDescent="0.25">
      <c r="A77" s="4" t="s">
        <v>50</v>
      </c>
      <c r="B77" s="4">
        <v>2019</v>
      </c>
      <c r="C77" s="4" t="s">
        <v>51</v>
      </c>
      <c r="D77" s="4" t="s">
        <v>136</v>
      </c>
      <c r="E77" s="4" t="s">
        <v>137</v>
      </c>
      <c r="F77" s="6">
        <v>3340</v>
      </c>
      <c r="G77" s="4" t="s">
        <v>172</v>
      </c>
      <c r="H77" s="6">
        <v>964897</v>
      </c>
      <c r="I77" s="6">
        <v>35</v>
      </c>
      <c r="J77" s="6">
        <v>2151</v>
      </c>
      <c r="K77" s="6">
        <v>1189</v>
      </c>
    </row>
    <row r="78" spans="1:11" ht="14.55" customHeight="1" x14ac:dyDescent="0.25">
      <c r="A78" s="4" t="s">
        <v>50</v>
      </c>
      <c r="B78" s="4">
        <v>2019</v>
      </c>
      <c r="C78" s="4" t="s">
        <v>51</v>
      </c>
      <c r="D78" s="4" t="s">
        <v>138</v>
      </c>
      <c r="E78" s="4" t="s">
        <v>139</v>
      </c>
      <c r="F78" s="6">
        <v>4249</v>
      </c>
      <c r="G78" s="4" t="s">
        <v>172</v>
      </c>
      <c r="H78" s="6">
        <v>853874</v>
      </c>
      <c r="I78" s="6">
        <v>50</v>
      </c>
      <c r="J78" s="6">
        <v>2790</v>
      </c>
      <c r="K78" s="6">
        <v>1459</v>
      </c>
    </row>
    <row r="79" spans="1:11" ht="14.55" customHeight="1" x14ac:dyDescent="0.25">
      <c r="A79" s="4" t="s">
        <v>50</v>
      </c>
      <c r="B79" s="4">
        <v>2019</v>
      </c>
      <c r="C79" s="4" t="s">
        <v>51</v>
      </c>
      <c r="D79" s="4" t="s">
        <v>140</v>
      </c>
      <c r="E79" s="4" t="s">
        <v>141</v>
      </c>
      <c r="F79" s="6">
        <v>6954</v>
      </c>
      <c r="G79" s="4" t="s">
        <v>172</v>
      </c>
      <c r="H79" s="6">
        <v>1163554</v>
      </c>
      <c r="I79" s="6">
        <v>60</v>
      </c>
      <c r="J79" s="6">
        <v>4836</v>
      </c>
      <c r="K79" s="6">
        <v>2118</v>
      </c>
    </row>
    <row r="80" spans="1:11" ht="14.55" customHeight="1" x14ac:dyDescent="0.25">
      <c r="A80" s="4" t="s">
        <v>50</v>
      </c>
      <c r="B80" s="4">
        <v>2019</v>
      </c>
      <c r="C80" s="4" t="s">
        <v>51</v>
      </c>
      <c r="D80" s="4" t="s">
        <v>142</v>
      </c>
      <c r="E80" s="4" t="s">
        <v>143</v>
      </c>
      <c r="F80" s="6">
        <v>9905</v>
      </c>
      <c r="G80" s="4" t="s">
        <v>172</v>
      </c>
      <c r="H80" s="6">
        <v>1576093</v>
      </c>
      <c r="I80" s="6">
        <v>63</v>
      </c>
      <c r="J80" s="6">
        <v>6846</v>
      </c>
      <c r="K80" s="6">
        <v>3059</v>
      </c>
    </row>
    <row r="81" spans="1:11" ht="14.55" customHeight="1" x14ac:dyDescent="0.25">
      <c r="A81" s="4" t="s">
        <v>50</v>
      </c>
      <c r="B81" s="4">
        <v>2019</v>
      </c>
      <c r="C81" s="4" t="s">
        <v>51</v>
      </c>
      <c r="D81" s="4" t="s">
        <v>144</v>
      </c>
      <c r="E81" s="4" t="s">
        <v>145</v>
      </c>
      <c r="F81" s="6">
        <v>20465</v>
      </c>
      <c r="G81" s="4" t="s">
        <v>172</v>
      </c>
      <c r="H81" s="6">
        <v>2431883</v>
      </c>
      <c r="I81" s="6">
        <v>84</v>
      </c>
      <c r="J81" s="6">
        <v>13692</v>
      </c>
      <c r="K81" s="6">
        <v>6773</v>
      </c>
    </row>
    <row r="82" spans="1:11" ht="14.55" customHeight="1" x14ac:dyDescent="0.25">
      <c r="A82" s="4" t="s">
        <v>50</v>
      </c>
      <c r="B82" s="4">
        <v>2019</v>
      </c>
      <c r="C82" s="4" t="s">
        <v>51</v>
      </c>
      <c r="D82" s="4" t="s">
        <v>146</v>
      </c>
      <c r="E82" s="4" t="s">
        <v>147</v>
      </c>
      <c r="F82" s="6">
        <v>9130</v>
      </c>
      <c r="G82" s="4" t="s">
        <v>172</v>
      </c>
      <c r="H82" s="6">
        <v>1713736</v>
      </c>
      <c r="I82" s="6">
        <v>53</v>
      </c>
      <c r="J82" s="6">
        <v>6246</v>
      </c>
      <c r="K82" s="6">
        <v>2884</v>
      </c>
    </row>
    <row r="83" spans="1:11" ht="14.55" customHeight="1" x14ac:dyDescent="0.25">
      <c r="A83" s="4" t="s">
        <v>50</v>
      </c>
      <c r="B83" s="4">
        <v>2019</v>
      </c>
      <c r="C83" s="4" t="s">
        <v>51</v>
      </c>
      <c r="D83" s="4" t="s">
        <v>148</v>
      </c>
      <c r="E83" s="4" t="s">
        <v>149</v>
      </c>
      <c r="F83" s="6">
        <v>2821</v>
      </c>
      <c r="G83" s="4" t="s">
        <v>172</v>
      </c>
      <c r="H83" s="6">
        <v>624379</v>
      </c>
      <c r="I83" s="6">
        <v>45</v>
      </c>
      <c r="J83" s="6">
        <v>1914</v>
      </c>
      <c r="K83" s="6">
        <v>907</v>
      </c>
    </row>
    <row r="84" spans="1:11" ht="14.55" customHeight="1" x14ac:dyDescent="0.25">
      <c r="A84" s="4" t="s">
        <v>50</v>
      </c>
      <c r="B84" s="4">
        <v>2019</v>
      </c>
      <c r="C84" s="4" t="s">
        <v>51</v>
      </c>
      <c r="D84" s="4" t="s">
        <v>150</v>
      </c>
      <c r="E84" s="4" t="s">
        <v>151</v>
      </c>
      <c r="F84" s="6">
        <v>5983</v>
      </c>
      <c r="G84" s="4" t="s">
        <v>172</v>
      </c>
      <c r="H84" s="6">
        <v>936520</v>
      </c>
      <c r="I84" s="6">
        <v>64</v>
      </c>
      <c r="J84" s="6">
        <v>3880</v>
      </c>
      <c r="K84" s="6">
        <v>2103</v>
      </c>
    </row>
    <row r="85" spans="1:11" ht="14.55" customHeight="1" x14ac:dyDescent="0.25">
      <c r="A85" s="4" t="s">
        <v>50</v>
      </c>
      <c r="B85" s="4">
        <v>2019</v>
      </c>
      <c r="C85" s="4" t="s">
        <v>51</v>
      </c>
      <c r="D85" s="4" t="s">
        <v>152</v>
      </c>
      <c r="E85" s="4" t="s">
        <v>153</v>
      </c>
      <c r="F85" s="6">
        <v>1945</v>
      </c>
      <c r="G85" s="4" t="s">
        <v>172</v>
      </c>
      <c r="H85" s="6">
        <v>413775</v>
      </c>
      <c r="I85" s="6">
        <v>47</v>
      </c>
      <c r="J85" s="6">
        <v>1270</v>
      </c>
      <c r="K85" s="6">
        <v>675</v>
      </c>
    </row>
    <row r="86" spans="1:11" ht="14.55" customHeight="1" x14ac:dyDescent="0.25">
      <c r="A86" s="4" t="s">
        <v>50</v>
      </c>
      <c r="B86" s="4">
        <v>2019</v>
      </c>
      <c r="C86" s="4" t="s">
        <v>51</v>
      </c>
      <c r="D86" s="4" t="s">
        <v>154</v>
      </c>
      <c r="E86" s="4" t="s">
        <v>155</v>
      </c>
      <c r="F86" s="6">
        <v>1933</v>
      </c>
      <c r="G86" s="4" t="s">
        <v>172</v>
      </c>
      <c r="H86" s="6">
        <v>467865</v>
      </c>
      <c r="I86" s="6">
        <v>41</v>
      </c>
      <c r="J86" s="6">
        <v>1259</v>
      </c>
      <c r="K86" s="6">
        <v>674</v>
      </c>
    </row>
    <row r="87" spans="1:11" ht="14.55" customHeight="1" x14ac:dyDescent="0.25">
      <c r="A87" s="4" t="s">
        <v>50</v>
      </c>
      <c r="B87" s="4">
        <v>2019</v>
      </c>
      <c r="C87" s="4" t="s">
        <v>51</v>
      </c>
      <c r="D87" s="4" t="s">
        <v>156</v>
      </c>
      <c r="E87" s="4" t="s">
        <v>157</v>
      </c>
      <c r="F87" s="6">
        <v>7478</v>
      </c>
      <c r="G87" s="4" t="s">
        <v>172</v>
      </c>
      <c r="H87" s="6">
        <v>1469344</v>
      </c>
      <c r="I87" s="6">
        <v>51</v>
      </c>
      <c r="J87" s="6">
        <v>5182</v>
      </c>
      <c r="K87" s="6">
        <v>2296</v>
      </c>
    </row>
    <row r="88" spans="1:11" ht="14.55" customHeight="1" x14ac:dyDescent="0.25">
      <c r="A88" s="4" t="s">
        <v>50</v>
      </c>
      <c r="B88" s="4">
        <v>2019</v>
      </c>
      <c r="C88" s="4" t="s">
        <v>51</v>
      </c>
      <c r="D88" s="4" t="s">
        <v>158</v>
      </c>
      <c r="E88" s="4" t="s">
        <v>159</v>
      </c>
      <c r="F88" s="6">
        <v>4748</v>
      </c>
      <c r="G88" s="4" t="s">
        <v>172</v>
      </c>
      <c r="H88" s="6">
        <v>1219624</v>
      </c>
      <c r="I88" s="6">
        <v>39</v>
      </c>
      <c r="J88" s="6">
        <v>3315</v>
      </c>
      <c r="K88" s="6">
        <v>1433</v>
      </c>
    </row>
    <row r="89" spans="1:11" ht="14.55" customHeight="1" x14ac:dyDescent="0.25">
      <c r="A89" s="4" t="s">
        <v>50</v>
      </c>
      <c r="B89" s="4">
        <v>2019</v>
      </c>
      <c r="C89" s="4" t="s">
        <v>51</v>
      </c>
      <c r="D89" s="4" t="s">
        <v>160</v>
      </c>
      <c r="E89" s="4" t="s">
        <v>161</v>
      </c>
      <c r="F89" s="6">
        <v>7576</v>
      </c>
      <c r="G89" s="4" t="s">
        <v>172</v>
      </c>
      <c r="H89" s="6">
        <v>1120073</v>
      </c>
      <c r="I89" s="6">
        <v>68</v>
      </c>
      <c r="J89" s="6">
        <v>4992</v>
      </c>
      <c r="K89" s="6">
        <v>2584</v>
      </c>
    </row>
    <row r="90" spans="1:11" ht="14.55" customHeight="1" x14ac:dyDescent="0.25">
      <c r="A90" s="4" t="s">
        <v>50</v>
      </c>
      <c r="B90" s="4">
        <v>2019</v>
      </c>
      <c r="C90" s="4" t="s">
        <v>51</v>
      </c>
      <c r="D90" s="4" t="s">
        <v>162</v>
      </c>
      <c r="E90" s="4" t="s">
        <v>163</v>
      </c>
      <c r="F90" s="6">
        <v>4510</v>
      </c>
      <c r="G90" s="4" t="s">
        <v>172</v>
      </c>
      <c r="H90" s="6">
        <v>927490</v>
      </c>
      <c r="I90" s="6">
        <v>49</v>
      </c>
      <c r="J90" s="6">
        <v>2944</v>
      </c>
      <c r="K90" s="6">
        <v>1566</v>
      </c>
    </row>
    <row r="91" spans="1:11" ht="14.55" customHeight="1" x14ac:dyDescent="0.25">
      <c r="A91" s="4" t="s">
        <v>50</v>
      </c>
      <c r="B91" s="4">
        <v>2019</v>
      </c>
      <c r="C91" s="4" t="s">
        <v>51</v>
      </c>
      <c r="D91" s="4" t="s">
        <v>164</v>
      </c>
      <c r="E91" s="4" t="s">
        <v>165</v>
      </c>
      <c r="F91" s="6">
        <v>3273</v>
      </c>
      <c r="G91" s="4" t="s">
        <v>172</v>
      </c>
      <c r="H91" s="6">
        <v>804145</v>
      </c>
      <c r="I91" s="6">
        <v>41</v>
      </c>
      <c r="J91" s="6">
        <v>2098</v>
      </c>
      <c r="K91" s="6">
        <v>1175</v>
      </c>
    </row>
    <row r="92" spans="1:11" ht="14.55" customHeight="1" x14ac:dyDescent="0.25">
      <c r="A92" s="4" t="s">
        <v>50</v>
      </c>
      <c r="B92" s="4">
        <v>2019</v>
      </c>
      <c r="C92" s="4" t="s">
        <v>51</v>
      </c>
      <c r="D92" s="4" t="s">
        <v>166</v>
      </c>
      <c r="E92" s="4" t="s">
        <v>167</v>
      </c>
      <c r="F92" s="6">
        <v>2228</v>
      </c>
      <c r="G92" s="4" t="s">
        <v>172</v>
      </c>
      <c r="H92" s="6">
        <v>836115</v>
      </c>
      <c r="I92" s="6">
        <v>27</v>
      </c>
      <c r="J92" s="6">
        <v>1572</v>
      </c>
      <c r="K92" s="6">
        <v>656</v>
      </c>
    </row>
    <row r="93" spans="1:11" ht="14.55" customHeight="1" x14ac:dyDescent="0.25">
      <c r="A93" s="4" t="s">
        <v>50</v>
      </c>
      <c r="B93" s="4">
        <v>2019</v>
      </c>
      <c r="C93" s="4" t="s">
        <v>51</v>
      </c>
      <c r="D93" s="4" t="s">
        <v>168</v>
      </c>
      <c r="E93" s="4" t="s">
        <v>169</v>
      </c>
      <c r="F93" s="6">
        <v>7073</v>
      </c>
      <c r="G93" s="4" t="s">
        <v>172</v>
      </c>
      <c r="H93" s="6">
        <v>1407418</v>
      </c>
      <c r="I93" s="6">
        <v>50</v>
      </c>
      <c r="J93" s="6">
        <v>4956</v>
      </c>
      <c r="K93" s="6">
        <v>2117</v>
      </c>
    </row>
    <row r="94" spans="1:11" ht="14.55" customHeight="1" x14ac:dyDescent="0.25">
      <c r="A94" s="4" t="s">
        <v>50</v>
      </c>
      <c r="B94" s="4">
        <v>2019</v>
      </c>
      <c r="C94" s="4" t="s">
        <v>51</v>
      </c>
      <c r="D94" s="4" t="s">
        <v>170</v>
      </c>
      <c r="E94" s="4" t="s">
        <v>171</v>
      </c>
      <c r="F94" s="6">
        <v>13079</v>
      </c>
      <c r="G94" s="4" t="s">
        <v>172</v>
      </c>
      <c r="H94" s="6">
        <v>1907745</v>
      </c>
      <c r="I94" s="6">
        <v>69</v>
      </c>
      <c r="J94" s="6">
        <v>8493</v>
      </c>
      <c r="K94" s="6">
        <v>4586</v>
      </c>
    </row>
    <row r="95" spans="1:11" ht="14.55" customHeight="1" x14ac:dyDescent="0.25">
      <c r="A95" s="4" t="s">
        <v>50</v>
      </c>
      <c r="B95" s="4">
        <v>2020</v>
      </c>
      <c r="C95" s="4" t="s">
        <v>51</v>
      </c>
      <c r="D95" s="4" t="s">
        <v>87</v>
      </c>
      <c r="E95" s="4" t="s">
        <v>88</v>
      </c>
      <c r="F95" s="6">
        <v>1856</v>
      </c>
      <c r="G95" s="4" t="s">
        <v>173</v>
      </c>
      <c r="H95" s="6">
        <v>767656</v>
      </c>
      <c r="I95" s="6">
        <v>24</v>
      </c>
      <c r="J95" s="6">
        <v>1275</v>
      </c>
      <c r="K95" s="6">
        <v>581</v>
      </c>
    </row>
    <row r="96" spans="1:11" ht="14.55" customHeight="1" x14ac:dyDescent="0.25">
      <c r="A96" s="4" t="s">
        <v>50</v>
      </c>
      <c r="B96" s="4">
        <v>2020</v>
      </c>
      <c r="C96" s="4" t="s">
        <v>51</v>
      </c>
      <c r="D96" s="4" t="s">
        <v>90</v>
      </c>
      <c r="E96" s="4" t="s">
        <v>91</v>
      </c>
      <c r="F96" s="6">
        <v>2343</v>
      </c>
      <c r="G96" s="4" t="s">
        <v>173</v>
      </c>
      <c r="H96" s="6">
        <v>776289</v>
      </c>
      <c r="I96" s="6">
        <v>30</v>
      </c>
      <c r="J96" s="6">
        <v>1536</v>
      </c>
      <c r="K96" s="6">
        <v>807</v>
      </c>
    </row>
    <row r="97" spans="1:11" ht="14.55" customHeight="1" x14ac:dyDescent="0.25">
      <c r="A97" s="4" t="s">
        <v>50</v>
      </c>
      <c r="B97" s="4">
        <v>2020</v>
      </c>
      <c r="C97" s="4" t="s">
        <v>51</v>
      </c>
      <c r="D97" s="4" t="s">
        <v>92</v>
      </c>
      <c r="E97" s="4" t="s">
        <v>93</v>
      </c>
      <c r="F97" s="6">
        <v>5656</v>
      </c>
      <c r="G97" s="4" t="s">
        <v>173</v>
      </c>
      <c r="H97" s="6">
        <v>1064410</v>
      </c>
      <c r="I97" s="6">
        <v>53</v>
      </c>
      <c r="J97" s="6">
        <v>3449</v>
      </c>
      <c r="K97" s="6">
        <v>2207</v>
      </c>
    </row>
    <row r="98" spans="1:11" ht="14.55" customHeight="1" x14ac:dyDescent="0.25">
      <c r="A98" s="4" t="s">
        <v>50</v>
      </c>
      <c r="B98" s="4">
        <v>2020</v>
      </c>
      <c r="C98" s="4" t="s">
        <v>51</v>
      </c>
      <c r="D98" s="4" t="s">
        <v>94</v>
      </c>
      <c r="E98" s="4" t="s">
        <v>95</v>
      </c>
      <c r="F98" s="6">
        <v>4733</v>
      </c>
      <c r="G98" s="4" t="s">
        <v>173</v>
      </c>
      <c r="H98" s="6">
        <v>957600</v>
      </c>
      <c r="I98" s="6">
        <v>49</v>
      </c>
      <c r="J98" s="6">
        <v>3046</v>
      </c>
      <c r="K98" s="6">
        <v>1687</v>
      </c>
    </row>
    <row r="99" spans="1:11" ht="14.55" customHeight="1" x14ac:dyDescent="0.25">
      <c r="A99" s="4" t="s">
        <v>50</v>
      </c>
      <c r="B99" s="4">
        <v>2020</v>
      </c>
      <c r="C99" s="4" t="s">
        <v>51</v>
      </c>
      <c r="D99" s="4" t="s">
        <v>96</v>
      </c>
      <c r="E99" s="4" t="s">
        <v>97</v>
      </c>
      <c r="F99" s="6">
        <v>2598</v>
      </c>
      <c r="G99" s="4" t="s">
        <v>173</v>
      </c>
      <c r="H99" s="6">
        <v>800066</v>
      </c>
      <c r="I99" s="6">
        <v>32</v>
      </c>
      <c r="J99" s="6">
        <v>1764</v>
      </c>
      <c r="K99" s="6">
        <v>834</v>
      </c>
    </row>
    <row r="100" spans="1:11" ht="14.55" customHeight="1" x14ac:dyDescent="0.25">
      <c r="A100" s="4" t="s">
        <v>50</v>
      </c>
      <c r="B100" s="4">
        <v>2020</v>
      </c>
      <c r="C100" s="4" t="s">
        <v>51</v>
      </c>
      <c r="D100" s="4" t="s">
        <v>98</v>
      </c>
      <c r="E100" s="4" t="s">
        <v>99</v>
      </c>
      <c r="F100" s="6">
        <v>3054</v>
      </c>
      <c r="G100" s="4" t="s">
        <v>173</v>
      </c>
      <c r="H100" s="6">
        <v>1425004</v>
      </c>
      <c r="I100" s="6">
        <v>21</v>
      </c>
      <c r="J100" s="6">
        <v>2089</v>
      </c>
      <c r="K100" s="6">
        <v>965</v>
      </c>
    </row>
    <row r="101" spans="1:11" ht="14.55" customHeight="1" x14ac:dyDescent="0.25">
      <c r="A101" s="4" t="s">
        <v>50</v>
      </c>
      <c r="B101" s="4">
        <v>2020</v>
      </c>
      <c r="C101" s="4" t="s">
        <v>51</v>
      </c>
      <c r="D101" s="4" t="s">
        <v>100</v>
      </c>
      <c r="E101" s="4" t="s">
        <v>101</v>
      </c>
      <c r="F101" s="6">
        <v>2073</v>
      </c>
      <c r="G101" s="4" t="s">
        <v>173</v>
      </c>
      <c r="H101" s="6">
        <v>734686</v>
      </c>
      <c r="I101" s="6">
        <v>28</v>
      </c>
      <c r="J101" s="6">
        <v>1367</v>
      </c>
      <c r="K101" s="6">
        <v>706</v>
      </c>
    </row>
    <row r="102" spans="1:11" ht="14.55" customHeight="1" x14ac:dyDescent="0.25">
      <c r="A102" s="4" t="s">
        <v>50</v>
      </c>
      <c r="B102" s="4">
        <v>2020</v>
      </c>
      <c r="C102" s="4" t="s">
        <v>51</v>
      </c>
      <c r="D102" s="4" t="s">
        <v>102</v>
      </c>
      <c r="E102" s="4" t="s">
        <v>103</v>
      </c>
      <c r="F102" s="6">
        <v>7248</v>
      </c>
      <c r="G102" s="4" t="s">
        <v>173</v>
      </c>
      <c r="H102" s="6">
        <v>2060193</v>
      </c>
      <c r="I102" s="6">
        <v>35</v>
      </c>
      <c r="J102" s="6">
        <v>4666</v>
      </c>
      <c r="K102" s="6">
        <v>2582</v>
      </c>
    </row>
    <row r="103" spans="1:11" ht="14.55" customHeight="1" x14ac:dyDescent="0.25">
      <c r="A103" s="4" t="s">
        <v>50</v>
      </c>
      <c r="B103" s="4">
        <v>2020</v>
      </c>
      <c r="C103" s="4" t="s">
        <v>51</v>
      </c>
      <c r="D103" s="4" t="s">
        <v>104</v>
      </c>
      <c r="E103" s="4" t="s">
        <v>105</v>
      </c>
      <c r="F103" s="6">
        <v>1772</v>
      </c>
      <c r="G103" s="4" t="s">
        <v>173</v>
      </c>
      <c r="H103" s="6">
        <v>474085</v>
      </c>
      <c r="I103" s="6">
        <v>37</v>
      </c>
      <c r="J103" s="6">
        <v>1133</v>
      </c>
      <c r="K103" s="6">
        <v>639</v>
      </c>
    </row>
    <row r="104" spans="1:11" ht="14.55" customHeight="1" x14ac:dyDescent="0.25">
      <c r="A104" s="4" t="s">
        <v>50</v>
      </c>
      <c r="B104" s="4">
        <v>2020</v>
      </c>
      <c r="C104" s="4" t="s">
        <v>51</v>
      </c>
      <c r="D104" s="4" t="s">
        <v>106</v>
      </c>
      <c r="E104" s="4" t="s">
        <v>107</v>
      </c>
      <c r="F104" s="6">
        <v>2798</v>
      </c>
      <c r="G104" s="4" t="s">
        <v>173</v>
      </c>
      <c r="H104" s="6">
        <v>759843</v>
      </c>
      <c r="I104" s="6">
        <v>37</v>
      </c>
      <c r="J104" s="6">
        <v>1841</v>
      </c>
      <c r="K104" s="6">
        <v>957</v>
      </c>
    </row>
    <row r="105" spans="1:11" ht="14.55" customHeight="1" x14ac:dyDescent="0.25">
      <c r="A105" s="4" t="s">
        <v>50</v>
      </c>
      <c r="B105" s="4">
        <v>2020</v>
      </c>
      <c r="C105" s="4" t="s">
        <v>51</v>
      </c>
      <c r="D105" s="4" t="s">
        <v>108</v>
      </c>
      <c r="E105" s="4" t="s">
        <v>109</v>
      </c>
      <c r="F105" s="6">
        <v>3174</v>
      </c>
      <c r="G105" s="4" t="s">
        <v>173</v>
      </c>
      <c r="H105" s="6">
        <v>865534</v>
      </c>
      <c r="I105" s="6">
        <v>37</v>
      </c>
      <c r="J105" s="6">
        <v>2012</v>
      </c>
      <c r="K105" s="6">
        <v>1162</v>
      </c>
    </row>
    <row r="106" spans="1:11" ht="14.55" customHeight="1" x14ac:dyDescent="0.25">
      <c r="A106" s="4" t="s">
        <v>50</v>
      </c>
      <c r="B106" s="4">
        <v>2020</v>
      </c>
      <c r="C106" s="4" t="s">
        <v>51</v>
      </c>
      <c r="D106" s="4" t="s">
        <v>110</v>
      </c>
      <c r="E106" s="4" t="s">
        <v>111</v>
      </c>
      <c r="F106" s="6">
        <v>3784</v>
      </c>
      <c r="G106" s="4" t="s">
        <v>173</v>
      </c>
      <c r="H106" s="6">
        <v>1007675</v>
      </c>
      <c r="I106" s="6">
        <v>38</v>
      </c>
      <c r="J106" s="6">
        <v>2413</v>
      </c>
      <c r="K106" s="6">
        <v>1371</v>
      </c>
    </row>
    <row r="107" spans="1:11" ht="14.55" customHeight="1" x14ac:dyDescent="0.25">
      <c r="A107" s="4" t="s">
        <v>50</v>
      </c>
      <c r="B107" s="4">
        <v>2020</v>
      </c>
      <c r="C107" s="4" t="s">
        <v>51</v>
      </c>
      <c r="D107" s="4" t="s">
        <v>112</v>
      </c>
      <c r="E107" s="4" t="s">
        <v>113</v>
      </c>
      <c r="F107" s="6">
        <v>2092</v>
      </c>
      <c r="G107" s="4" t="s">
        <v>173</v>
      </c>
      <c r="H107" s="6">
        <v>654174</v>
      </c>
      <c r="I107" s="6">
        <v>32</v>
      </c>
      <c r="J107" s="6">
        <v>1379</v>
      </c>
      <c r="K107" s="6">
        <v>713</v>
      </c>
    </row>
    <row r="108" spans="1:11" ht="14.55" customHeight="1" x14ac:dyDescent="0.25">
      <c r="A108" s="4" t="s">
        <v>50</v>
      </c>
      <c r="B108" s="4">
        <v>2020</v>
      </c>
      <c r="C108" s="4" t="s">
        <v>51</v>
      </c>
      <c r="D108" s="4" t="s">
        <v>114</v>
      </c>
      <c r="E108" s="4" t="s">
        <v>115</v>
      </c>
      <c r="F108" s="6">
        <v>1166</v>
      </c>
      <c r="G108" s="4" t="s">
        <v>173</v>
      </c>
      <c r="H108" s="6">
        <v>608290</v>
      </c>
      <c r="I108" s="6">
        <v>19</v>
      </c>
      <c r="J108" s="6">
        <v>730</v>
      </c>
      <c r="K108" s="6">
        <v>436</v>
      </c>
    </row>
    <row r="109" spans="1:11" ht="14.55" customHeight="1" x14ac:dyDescent="0.25">
      <c r="A109" s="4" t="s">
        <v>50</v>
      </c>
      <c r="B109" s="4">
        <v>2020</v>
      </c>
      <c r="C109" s="4" t="s">
        <v>51</v>
      </c>
      <c r="D109" s="4" t="s">
        <v>116</v>
      </c>
      <c r="E109" s="4" t="s">
        <v>117</v>
      </c>
      <c r="F109" s="6">
        <v>1531</v>
      </c>
      <c r="G109" s="4" t="s">
        <v>173</v>
      </c>
      <c r="H109" s="6">
        <v>527992</v>
      </c>
      <c r="I109" s="6">
        <v>29</v>
      </c>
      <c r="J109" s="6">
        <v>1022</v>
      </c>
      <c r="K109" s="6">
        <v>509</v>
      </c>
    </row>
    <row r="110" spans="1:11" ht="14.55" customHeight="1" x14ac:dyDescent="0.25">
      <c r="A110" s="4" t="s">
        <v>50</v>
      </c>
      <c r="B110" s="4">
        <v>2020</v>
      </c>
      <c r="C110" s="4" t="s">
        <v>51</v>
      </c>
      <c r="D110" s="4" t="s">
        <v>118</v>
      </c>
      <c r="E110" s="4" t="s">
        <v>119</v>
      </c>
      <c r="F110" s="6">
        <v>10296</v>
      </c>
      <c r="G110" s="4" t="s">
        <v>173</v>
      </c>
      <c r="H110" s="6">
        <v>2270022</v>
      </c>
      <c r="I110" s="6">
        <v>45</v>
      </c>
      <c r="J110" s="6">
        <v>6532</v>
      </c>
      <c r="K110" s="6">
        <v>3764</v>
      </c>
    </row>
    <row r="111" spans="1:11" ht="14.55" customHeight="1" x14ac:dyDescent="0.25">
      <c r="A111" s="4" t="s">
        <v>50</v>
      </c>
      <c r="B111" s="4">
        <v>2020</v>
      </c>
      <c r="C111" s="4" t="s">
        <v>51</v>
      </c>
      <c r="D111" s="4" t="s">
        <v>120</v>
      </c>
      <c r="E111" s="4" t="s">
        <v>121</v>
      </c>
      <c r="F111" s="6">
        <v>4609</v>
      </c>
      <c r="G111" s="4" t="s">
        <v>173</v>
      </c>
      <c r="H111" s="6">
        <v>1496911</v>
      </c>
      <c r="I111" s="6">
        <v>31</v>
      </c>
      <c r="J111" s="6">
        <v>3193</v>
      </c>
      <c r="K111" s="6">
        <v>1416</v>
      </c>
    </row>
    <row r="112" spans="1:11" ht="14.55" customHeight="1" x14ac:dyDescent="0.25">
      <c r="A112" s="4" t="s">
        <v>50</v>
      </c>
      <c r="B112" s="4">
        <v>2020</v>
      </c>
      <c r="C112" s="4" t="s">
        <v>51</v>
      </c>
      <c r="D112" s="4" t="s">
        <v>122</v>
      </c>
      <c r="E112" s="4" t="s">
        <v>123</v>
      </c>
      <c r="F112" s="6">
        <v>1929</v>
      </c>
      <c r="G112" s="4" t="s">
        <v>173</v>
      </c>
      <c r="H112" s="6">
        <v>651319</v>
      </c>
      <c r="I112" s="6">
        <v>30</v>
      </c>
      <c r="J112" s="6">
        <v>1298</v>
      </c>
      <c r="K112" s="6">
        <v>631</v>
      </c>
    </row>
    <row r="113" spans="1:11" ht="14.55" customHeight="1" x14ac:dyDescent="0.25">
      <c r="A113" s="4" t="s">
        <v>50</v>
      </c>
      <c r="B113" s="4">
        <v>2020</v>
      </c>
      <c r="C113" s="4" t="s">
        <v>51</v>
      </c>
      <c r="D113" s="4" t="s">
        <v>124</v>
      </c>
      <c r="E113" s="4" t="s">
        <v>125</v>
      </c>
      <c r="F113" s="6">
        <v>3069</v>
      </c>
      <c r="G113" s="4" t="s">
        <v>173</v>
      </c>
      <c r="H113" s="6">
        <v>1196054</v>
      </c>
      <c r="I113" s="6">
        <v>26</v>
      </c>
      <c r="J113" s="6">
        <v>2009</v>
      </c>
      <c r="K113" s="6">
        <v>1060</v>
      </c>
    </row>
    <row r="114" spans="1:11" ht="14.55" customHeight="1" x14ac:dyDescent="0.25">
      <c r="A114" s="4" t="s">
        <v>50</v>
      </c>
      <c r="B114" s="4">
        <v>2020</v>
      </c>
      <c r="C114" s="4" t="s">
        <v>51</v>
      </c>
      <c r="D114" s="4" t="s">
        <v>126</v>
      </c>
      <c r="E114" s="4" t="s">
        <v>127</v>
      </c>
      <c r="F114" s="6">
        <v>5036</v>
      </c>
      <c r="G114" s="4" t="s">
        <v>173</v>
      </c>
      <c r="H114" s="6">
        <v>1403173</v>
      </c>
      <c r="I114" s="6">
        <v>36</v>
      </c>
      <c r="J114" s="6">
        <v>3262</v>
      </c>
      <c r="K114" s="6">
        <v>1774</v>
      </c>
    </row>
    <row r="115" spans="1:11" ht="14.55" customHeight="1" x14ac:dyDescent="0.25">
      <c r="A115" s="4" t="s">
        <v>50</v>
      </c>
      <c r="B115" s="4">
        <v>2020</v>
      </c>
      <c r="C115" s="4" t="s">
        <v>51</v>
      </c>
      <c r="D115" s="4" t="s">
        <v>128</v>
      </c>
      <c r="E115" s="4" t="s">
        <v>129</v>
      </c>
      <c r="F115" s="6">
        <v>5117</v>
      </c>
      <c r="G115" s="4" t="s">
        <v>173</v>
      </c>
      <c r="H115" s="6">
        <v>1493266</v>
      </c>
      <c r="I115" s="6">
        <v>34</v>
      </c>
      <c r="J115" s="6">
        <v>3623</v>
      </c>
      <c r="K115" s="6">
        <v>1494</v>
      </c>
    </row>
    <row r="116" spans="1:11" ht="14.55" customHeight="1" x14ac:dyDescent="0.25">
      <c r="A116" s="4" t="s">
        <v>50</v>
      </c>
      <c r="B116" s="4">
        <v>2020</v>
      </c>
      <c r="C116" s="4" t="s">
        <v>51</v>
      </c>
      <c r="D116" s="4" t="s">
        <v>130</v>
      </c>
      <c r="E116" s="4" t="s">
        <v>131</v>
      </c>
      <c r="F116" s="6">
        <v>5317</v>
      </c>
      <c r="G116" s="4" t="s">
        <v>173</v>
      </c>
      <c r="H116" s="6">
        <v>1395123</v>
      </c>
      <c r="I116" s="6">
        <v>38</v>
      </c>
      <c r="J116" s="6">
        <v>3351</v>
      </c>
      <c r="K116" s="6">
        <v>1966</v>
      </c>
    </row>
    <row r="117" spans="1:11" ht="14.55" customHeight="1" x14ac:dyDescent="0.25">
      <c r="A117" s="4" t="s">
        <v>50</v>
      </c>
      <c r="B117" s="4">
        <v>2020</v>
      </c>
      <c r="C117" s="4" t="s">
        <v>51</v>
      </c>
      <c r="D117" s="4" t="s">
        <v>132</v>
      </c>
      <c r="E117" s="4" t="s">
        <v>133</v>
      </c>
      <c r="F117" s="6">
        <v>4071</v>
      </c>
      <c r="G117" s="4" t="s">
        <v>173</v>
      </c>
      <c r="H117" s="6">
        <v>905650</v>
      </c>
      <c r="I117" s="6">
        <v>45</v>
      </c>
      <c r="J117" s="6">
        <v>2607</v>
      </c>
      <c r="K117" s="6">
        <v>1464</v>
      </c>
    </row>
    <row r="118" spans="1:11" ht="14.55" customHeight="1" x14ac:dyDescent="0.25">
      <c r="A118" s="4" t="s">
        <v>50</v>
      </c>
      <c r="B118" s="4">
        <v>2020</v>
      </c>
      <c r="C118" s="4" t="s">
        <v>51</v>
      </c>
      <c r="D118" s="4" t="s">
        <v>134</v>
      </c>
      <c r="E118" s="4" t="s">
        <v>135</v>
      </c>
      <c r="F118" s="6">
        <v>2804</v>
      </c>
      <c r="G118" s="4" t="s">
        <v>173</v>
      </c>
      <c r="H118" s="6">
        <v>635579</v>
      </c>
      <c r="I118" s="6">
        <v>44</v>
      </c>
      <c r="J118" s="6">
        <v>1853</v>
      </c>
      <c r="K118" s="6">
        <v>951</v>
      </c>
    </row>
    <row r="119" spans="1:11" ht="14.55" customHeight="1" x14ac:dyDescent="0.25">
      <c r="A119" s="4" t="s">
        <v>50</v>
      </c>
      <c r="B119" s="4">
        <v>2020</v>
      </c>
      <c r="C119" s="4" t="s">
        <v>51</v>
      </c>
      <c r="D119" s="4" t="s">
        <v>136</v>
      </c>
      <c r="E119" s="4" t="s">
        <v>137</v>
      </c>
      <c r="F119" s="6">
        <v>2561</v>
      </c>
      <c r="G119" s="4" t="s">
        <v>173</v>
      </c>
      <c r="H119" s="6">
        <v>966776</v>
      </c>
      <c r="I119" s="6">
        <v>26</v>
      </c>
      <c r="J119" s="6">
        <v>1642</v>
      </c>
      <c r="K119" s="6">
        <v>919</v>
      </c>
    </row>
    <row r="120" spans="1:11" ht="14.55" customHeight="1" x14ac:dyDescent="0.25">
      <c r="A120" s="4" t="s">
        <v>50</v>
      </c>
      <c r="B120" s="4">
        <v>2020</v>
      </c>
      <c r="C120" s="4" t="s">
        <v>51</v>
      </c>
      <c r="D120" s="4" t="s">
        <v>138</v>
      </c>
      <c r="E120" s="4" t="s">
        <v>139</v>
      </c>
      <c r="F120" s="6">
        <v>3214</v>
      </c>
      <c r="G120" s="4" t="s">
        <v>173</v>
      </c>
      <c r="H120" s="6">
        <v>858014</v>
      </c>
      <c r="I120" s="6">
        <v>37</v>
      </c>
      <c r="J120" s="6">
        <v>2134</v>
      </c>
      <c r="K120" s="6">
        <v>1080</v>
      </c>
    </row>
    <row r="121" spans="1:11" ht="14.55" customHeight="1" x14ac:dyDescent="0.25">
      <c r="A121" s="4" t="s">
        <v>50</v>
      </c>
      <c r="B121" s="4">
        <v>2020</v>
      </c>
      <c r="C121" s="4" t="s">
        <v>51</v>
      </c>
      <c r="D121" s="4" t="s">
        <v>140</v>
      </c>
      <c r="E121" s="4" t="s">
        <v>141</v>
      </c>
      <c r="F121" s="6">
        <v>5180</v>
      </c>
      <c r="G121" s="4" t="s">
        <v>173</v>
      </c>
      <c r="H121" s="6">
        <v>1157724</v>
      </c>
      <c r="I121" s="6">
        <v>45</v>
      </c>
      <c r="J121" s="6">
        <v>3709</v>
      </c>
      <c r="K121" s="6">
        <v>1471</v>
      </c>
    </row>
    <row r="122" spans="1:11" ht="14.55" customHeight="1" x14ac:dyDescent="0.25">
      <c r="A122" s="4" t="s">
        <v>50</v>
      </c>
      <c r="B122" s="4">
        <v>2020</v>
      </c>
      <c r="C122" s="4" t="s">
        <v>51</v>
      </c>
      <c r="D122" s="4" t="s">
        <v>142</v>
      </c>
      <c r="E122" s="4" t="s">
        <v>143</v>
      </c>
      <c r="F122" s="6">
        <v>7422</v>
      </c>
      <c r="G122" s="4" t="s">
        <v>173</v>
      </c>
      <c r="H122" s="6">
        <v>1577928</v>
      </c>
      <c r="I122" s="6">
        <v>47</v>
      </c>
      <c r="J122" s="6">
        <v>5136</v>
      </c>
      <c r="K122" s="6">
        <v>2286</v>
      </c>
    </row>
    <row r="123" spans="1:11" ht="14.55" customHeight="1" x14ac:dyDescent="0.25">
      <c r="A123" s="4" t="s">
        <v>50</v>
      </c>
      <c r="B123" s="4">
        <v>2020</v>
      </c>
      <c r="C123" s="4" t="s">
        <v>51</v>
      </c>
      <c r="D123" s="4" t="s">
        <v>144</v>
      </c>
      <c r="E123" s="4" t="s">
        <v>145</v>
      </c>
      <c r="F123" s="6">
        <v>13508</v>
      </c>
      <c r="G123" s="4" t="s">
        <v>173</v>
      </c>
      <c r="H123" s="6">
        <v>2434597</v>
      </c>
      <c r="I123" s="6">
        <v>55</v>
      </c>
      <c r="J123" s="6">
        <v>8743</v>
      </c>
      <c r="K123" s="6">
        <v>4765</v>
      </c>
    </row>
    <row r="124" spans="1:11" ht="14.55" customHeight="1" x14ac:dyDescent="0.25">
      <c r="A124" s="4" t="s">
        <v>50</v>
      </c>
      <c r="B124" s="4">
        <v>2020</v>
      </c>
      <c r="C124" s="4" t="s">
        <v>51</v>
      </c>
      <c r="D124" s="4" t="s">
        <v>146</v>
      </c>
      <c r="E124" s="4" t="s">
        <v>147</v>
      </c>
      <c r="F124" s="6">
        <v>7148</v>
      </c>
      <c r="G124" s="4" t="s">
        <v>173</v>
      </c>
      <c r="H124" s="6">
        <v>1711024</v>
      </c>
      <c r="I124" s="6">
        <v>42</v>
      </c>
      <c r="J124" s="6">
        <v>5018</v>
      </c>
      <c r="K124" s="6">
        <v>2130</v>
      </c>
    </row>
    <row r="125" spans="1:11" ht="14.55" customHeight="1" x14ac:dyDescent="0.25">
      <c r="A125" s="4" t="s">
        <v>50</v>
      </c>
      <c r="B125" s="4">
        <v>2020</v>
      </c>
      <c r="C125" s="4" t="s">
        <v>51</v>
      </c>
      <c r="D125" s="4" t="s">
        <v>148</v>
      </c>
      <c r="E125" s="4" t="s">
        <v>149</v>
      </c>
      <c r="F125" s="6">
        <v>2150</v>
      </c>
      <c r="G125" s="4" t="s">
        <v>173</v>
      </c>
      <c r="H125" s="6">
        <v>626685</v>
      </c>
      <c r="I125" s="6">
        <v>34</v>
      </c>
      <c r="J125" s="6">
        <v>1416</v>
      </c>
      <c r="K125" s="6">
        <v>734</v>
      </c>
    </row>
    <row r="126" spans="1:11" ht="14.55" customHeight="1" x14ac:dyDescent="0.25">
      <c r="A126" s="4" t="s">
        <v>50</v>
      </c>
      <c r="B126" s="4">
        <v>2020</v>
      </c>
      <c r="C126" s="4" t="s">
        <v>51</v>
      </c>
      <c r="D126" s="4" t="s">
        <v>150</v>
      </c>
      <c r="E126" s="4" t="s">
        <v>151</v>
      </c>
      <c r="F126" s="6">
        <v>4215</v>
      </c>
      <c r="G126" s="4" t="s">
        <v>173</v>
      </c>
      <c r="H126" s="6">
        <v>938974</v>
      </c>
      <c r="I126" s="6">
        <v>45</v>
      </c>
      <c r="J126" s="6">
        <v>2751</v>
      </c>
      <c r="K126" s="6">
        <v>1464</v>
      </c>
    </row>
    <row r="127" spans="1:11" ht="14.55" customHeight="1" x14ac:dyDescent="0.25">
      <c r="A127" s="4" t="s">
        <v>50</v>
      </c>
      <c r="B127" s="4">
        <v>2020</v>
      </c>
      <c r="C127" s="4" t="s">
        <v>51</v>
      </c>
      <c r="D127" s="4" t="s">
        <v>152</v>
      </c>
      <c r="E127" s="4" t="s">
        <v>153</v>
      </c>
      <c r="F127" s="6">
        <v>1329</v>
      </c>
      <c r="G127" s="4" t="s">
        <v>173</v>
      </c>
      <c r="H127" s="6">
        <v>416424</v>
      </c>
      <c r="I127" s="6">
        <v>32</v>
      </c>
      <c r="J127" s="6">
        <v>852</v>
      </c>
      <c r="K127" s="6">
        <v>477</v>
      </c>
    </row>
    <row r="128" spans="1:11" ht="14.55" customHeight="1" x14ac:dyDescent="0.25">
      <c r="A128" s="4" t="s">
        <v>50</v>
      </c>
      <c r="B128" s="4">
        <v>2020</v>
      </c>
      <c r="C128" s="4" t="s">
        <v>51</v>
      </c>
      <c r="D128" s="4" t="s">
        <v>154</v>
      </c>
      <c r="E128" s="4" t="s">
        <v>155</v>
      </c>
      <c r="F128" s="6">
        <v>1383</v>
      </c>
      <c r="G128" s="4" t="s">
        <v>173</v>
      </c>
      <c r="H128" s="6">
        <v>469910</v>
      </c>
      <c r="I128" s="6">
        <v>29</v>
      </c>
      <c r="J128" s="6">
        <v>902</v>
      </c>
      <c r="K128" s="6">
        <v>481</v>
      </c>
    </row>
    <row r="129" spans="1:11" ht="14.55" customHeight="1" x14ac:dyDescent="0.25">
      <c r="A129" s="4" t="s">
        <v>50</v>
      </c>
      <c r="B129" s="4">
        <v>2020</v>
      </c>
      <c r="C129" s="4" t="s">
        <v>51</v>
      </c>
      <c r="D129" s="4" t="s">
        <v>156</v>
      </c>
      <c r="E129" s="4" t="s">
        <v>157</v>
      </c>
      <c r="F129" s="6">
        <v>5456</v>
      </c>
      <c r="G129" s="4" t="s">
        <v>173</v>
      </c>
      <c r="H129" s="6">
        <v>1467438</v>
      </c>
      <c r="I129" s="6">
        <v>37</v>
      </c>
      <c r="J129" s="6">
        <v>3757</v>
      </c>
      <c r="K129" s="6">
        <v>1699</v>
      </c>
    </row>
    <row r="130" spans="1:11" ht="14.55" customHeight="1" x14ac:dyDescent="0.25">
      <c r="A130" s="4" t="s">
        <v>50</v>
      </c>
      <c r="B130" s="4">
        <v>2020</v>
      </c>
      <c r="C130" s="4" t="s">
        <v>51</v>
      </c>
      <c r="D130" s="4" t="s">
        <v>158</v>
      </c>
      <c r="E130" s="4" t="s">
        <v>159</v>
      </c>
      <c r="F130" s="6">
        <v>3461</v>
      </c>
      <c r="G130" s="4" t="s">
        <v>173</v>
      </c>
      <c r="H130" s="6">
        <v>1223053</v>
      </c>
      <c r="I130" s="6">
        <v>28</v>
      </c>
      <c r="J130" s="6">
        <v>2365</v>
      </c>
      <c r="K130" s="6">
        <v>1096</v>
      </c>
    </row>
    <row r="131" spans="1:11" ht="14.55" customHeight="1" x14ac:dyDescent="0.25">
      <c r="A131" s="4" t="s">
        <v>50</v>
      </c>
      <c r="B131" s="4">
        <v>2020</v>
      </c>
      <c r="C131" s="4" t="s">
        <v>51</v>
      </c>
      <c r="D131" s="4" t="s">
        <v>160</v>
      </c>
      <c r="E131" s="4" t="s">
        <v>161</v>
      </c>
      <c r="F131" s="6">
        <v>5104</v>
      </c>
      <c r="G131" s="4" t="s">
        <v>173</v>
      </c>
      <c r="H131" s="6">
        <v>1119417</v>
      </c>
      <c r="I131" s="6">
        <v>46</v>
      </c>
      <c r="J131" s="6">
        <v>3350</v>
      </c>
      <c r="K131" s="6">
        <v>1754</v>
      </c>
    </row>
    <row r="132" spans="1:11" ht="14.55" customHeight="1" x14ac:dyDescent="0.25">
      <c r="A132" s="4" t="s">
        <v>50</v>
      </c>
      <c r="B132" s="4">
        <v>2020</v>
      </c>
      <c r="C132" s="4" t="s">
        <v>51</v>
      </c>
      <c r="D132" s="4" t="s">
        <v>162</v>
      </c>
      <c r="E132" s="4" t="s">
        <v>163</v>
      </c>
      <c r="F132" s="6">
        <v>3080</v>
      </c>
      <c r="G132" s="4" t="s">
        <v>173</v>
      </c>
      <c r="H132" s="6">
        <v>929088</v>
      </c>
      <c r="I132" s="6">
        <v>33</v>
      </c>
      <c r="J132" s="6">
        <v>1972</v>
      </c>
      <c r="K132" s="6">
        <v>1108</v>
      </c>
    </row>
    <row r="133" spans="1:11" ht="14.55" customHeight="1" x14ac:dyDescent="0.25">
      <c r="A133" s="4" t="s">
        <v>50</v>
      </c>
      <c r="B133" s="4">
        <v>2020</v>
      </c>
      <c r="C133" s="4" t="s">
        <v>51</v>
      </c>
      <c r="D133" s="4" t="s">
        <v>164</v>
      </c>
      <c r="E133" s="4" t="s">
        <v>165</v>
      </c>
      <c r="F133" s="6">
        <v>2317</v>
      </c>
      <c r="G133" s="4" t="s">
        <v>173</v>
      </c>
      <c r="H133" s="6">
        <v>807468</v>
      </c>
      <c r="I133" s="6">
        <v>29</v>
      </c>
      <c r="J133" s="6">
        <v>1487</v>
      </c>
      <c r="K133" s="6">
        <v>830</v>
      </c>
    </row>
    <row r="134" spans="1:11" ht="14.55" customHeight="1" x14ac:dyDescent="0.25">
      <c r="A134" s="4" t="s">
        <v>50</v>
      </c>
      <c r="B134" s="4">
        <v>2020</v>
      </c>
      <c r="C134" s="4" t="s">
        <v>51</v>
      </c>
      <c r="D134" s="4" t="s">
        <v>166</v>
      </c>
      <c r="E134" s="4" t="s">
        <v>167</v>
      </c>
      <c r="F134" s="6">
        <v>1728</v>
      </c>
      <c r="G134" s="4" t="s">
        <v>173</v>
      </c>
      <c r="H134" s="6">
        <v>839781</v>
      </c>
      <c r="I134" s="6">
        <v>21</v>
      </c>
      <c r="J134" s="6">
        <v>1219</v>
      </c>
      <c r="K134" s="6">
        <v>509</v>
      </c>
    </row>
    <row r="135" spans="1:11" ht="14.55" customHeight="1" x14ac:dyDescent="0.25">
      <c r="A135" s="4" t="s">
        <v>50</v>
      </c>
      <c r="B135" s="4">
        <v>2020</v>
      </c>
      <c r="C135" s="4" t="s">
        <v>51</v>
      </c>
      <c r="D135" s="4" t="s">
        <v>168</v>
      </c>
      <c r="E135" s="4" t="s">
        <v>169</v>
      </c>
      <c r="F135" s="6">
        <v>5307</v>
      </c>
      <c r="G135" s="4" t="s">
        <v>173</v>
      </c>
      <c r="H135" s="6">
        <v>1410536</v>
      </c>
      <c r="I135" s="6">
        <v>38</v>
      </c>
      <c r="J135" s="6">
        <v>3751</v>
      </c>
      <c r="K135" s="6">
        <v>1556</v>
      </c>
    </row>
    <row r="136" spans="1:11" ht="14.55" customHeight="1" x14ac:dyDescent="0.25">
      <c r="A136" s="4" t="s">
        <v>50</v>
      </c>
      <c r="B136" s="4">
        <v>2020</v>
      </c>
      <c r="C136" s="4" t="s">
        <v>51</v>
      </c>
      <c r="D136" s="4" t="s">
        <v>170</v>
      </c>
      <c r="E136" s="4" t="s">
        <v>171</v>
      </c>
      <c r="F136" s="6">
        <v>8919</v>
      </c>
      <c r="G136" s="4" t="s">
        <v>173</v>
      </c>
      <c r="H136" s="6">
        <v>1916199</v>
      </c>
      <c r="I136" s="6">
        <v>47</v>
      </c>
      <c r="J136" s="6">
        <v>5763</v>
      </c>
      <c r="K136" s="6">
        <v>3156</v>
      </c>
    </row>
    <row r="137" spans="1:11" ht="14.55" customHeight="1" x14ac:dyDescent="0.25">
      <c r="A137" s="4" t="s">
        <v>50</v>
      </c>
      <c r="B137" s="4">
        <v>2021</v>
      </c>
      <c r="C137" s="4" t="s">
        <v>51</v>
      </c>
      <c r="D137" s="4" t="s">
        <v>87</v>
      </c>
      <c r="E137" s="4" t="s">
        <v>88</v>
      </c>
      <c r="F137" s="6">
        <v>1944</v>
      </c>
      <c r="G137" s="4" t="s">
        <v>174</v>
      </c>
      <c r="H137" s="6">
        <v>775395</v>
      </c>
      <c r="I137" s="6">
        <v>25</v>
      </c>
      <c r="J137" s="6">
        <v>1337</v>
      </c>
      <c r="K137" s="6">
        <v>607</v>
      </c>
    </row>
    <row r="138" spans="1:11" ht="14.55" customHeight="1" x14ac:dyDescent="0.25">
      <c r="A138" s="4" t="s">
        <v>50</v>
      </c>
      <c r="B138" s="4">
        <v>2021</v>
      </c>
      <c r="C138" s="4" t="s">
        <v>51</v>
      </c>
      <c r="D138" s="4" t="s">
        <v>90</v>
      </c>
      <c r="E138" s="4" t="s">
        <v>91</v>
      </c>
      <c r="F138" s="6">
        <v>2352</v>
      </c>
      <c r="G138" s="4" t="s">
        <v>174</v>
      </c>
      <c r="H138" s="6">
        <v>790892</v>
      </c>
      <c r="I138" s="6">
        <v>30</v>
      </c>
      <c r="J138" s="6">
        <v>1499</v>
      </c>
      <c r="K138" s="6">
        <v>853</v>
      </c>
    </row>
    <row r="139" spans="1:11" ht="14.55" customHeight="1" x14ac:dyDescent="0.25">
      <c r="A139" s="4" t="s">
        <v>50</v>
      </c>
      <c r="B139" s="4">
        <v>2021</v>
      </c>
      <c r="C139" s="4" t="s">
        <v>51</v>
      </c>
      <c r="D139" s="4" t="s">
        <v>92</v>
      </c>
      <c r="E139" s="4" t="s">
        <v>93</v>
      </c>
      <c r="F139" s="6">
        <v>6247</v>
      </c>
      <c r="G139" s="4" t="s">
        <v>174</v>
      </c>
      <c r="H139" s="6">
        <v>1063941</v>
      </c>
      <c r="I139" s="6">
        <v>59</v>
      </c>
      <c r="J139" s="6">
        <v>3912</v>
      </c>
      <c r="K139" s="6">
        <v>2335</v>
      </c>
    </row>
    <row r="140" spans="1:11" ht="14.55" customHeight="1" x14ac:dyDescent="0.25">
      <c r="A140" s="4" t="s">
        <v>50</v>
      </c>
      <c r="B140" s="4">
        <v>2021</v>
      </c>
      <c r="C140" s="4" t="s">
        <v>51</v>
      </c>
      <c r="D140" s="4" t="s">
        <v>94</v>
      </c>
      <c r="E140" s="4" t="s">
        <v>95</v>
      </c>
      <c r="F140" s="6">
        <v>4723</v>
      </c>
      <c r="G140" s="4" t="s">
        <v>174</v>
      </c>
      <c r="H140" s="6">
        <v>961333</v>
      </c>
      <c r="I140" s="6">
        <v>49</v>
      </c>
      <c r="J140" s="6">
        <v>2860</v>
      </c>
      <c r="K140" s="6">
        <v>1863</v>
      </c>
    </row>
    <row r="141" spans="1:11" ht="14.55" customHeight="1" x14ac:dyDescent="0.25">
      <c r="A141" s="4" t="s">
        <v>50</v>
      </c>
      <c r="B141" s="4">
        <v>2021</v>
      </c>
      <c r="C141" s="4" t="s">
        <v>51</v>
      </c>
      <c r="D141" s="4" t="s">
        <v>96</v>
      </c>
      <c r="E141" s="4" t="s">
        <v>97</v>
      </c>
      <c r="F141" s="6">
        <v>3028</v>
      </c>
      <c r="G141" s="4" t="s">
        <v>174</v>
      </c>
      <c r="H141" s="6">
        <v>805913</v>
      </c>
      <c r="I141" s="6">
        <v>38</v>
      </c>
      <c r="J141" s="6">
        <v>2208</v>
      </c>
      <c r="K141" s="6">
        <v>820</v>
      </c>
    </row>
    <row r="142" spans="1:11" ht="14.55" customHeight="1" x14ac:dyDescent="0.25">
      <c r="A142" s="4" t="s">
        <v>50</v>
      </c>
      <c r="B142" s="4">
        <v>2021</v>
      </c>
      <c r="C142" s="4" t="s">
        <v>51</v>
      </c>
      <c r="D142" s="4" t="s">
        <v>98</v>
      </c>
      <c r="E142" s="4" t="s">
        <v>99</v>
      </c>
      <c r="F142" s="6">
        <v>3441</v>
      </c>
      <c r="G142" s="4" t="s">
        <v>174</v>
      </c>
      <c r="H142" s="6">
        <v>1445075</v>
      </c>
      <c r="I142" s="6">
        <v>24</v>
      </c>
      <c r="J142" s="6">
        <v>2323</v>
      </c>
      <c r="K142" s="6">
        <v>1118</v>
      </c>
    </row>
    <row r="143" spans="1:11" ht="14.55" customHeight="1" x14ac:dyDescent="0.25">
      <c r="A143" s="4" t="s">
        <v>50</v>
      </c>
      <c r="B143" s="4">
        <v>2021</v>
      </c>
      <c r="C143" s="4" t="s">
        <v>51</v>
      </c>
      <c r="D143" s="4" t="s">
        <v>100</v>
      </c>
      <c r="E143" s="4" t="s">
        <v>101</v>
      </c>
      <c r="F143" s="6">
        <v>2065</v>
      </c>
      <c r="G143" s="4" t="s">
        <v>174</v>
      </c>
      <c r="H143" s="6">
        <v>746155</v>
      </c>
      <c r="I143" s="6">
        <v>28</v>
      </c>
      <c r="J143" s="6">
        <v>1294</v>
      </c>
      <c r="K143" s="6">
        <v>771</v>
      </c>
    </row>
    <row r="144" spans="1:11" ht="14.55" customHeight="1" x14ac:dyDescent="0.25">
      <c r="A144" s="4" t="s">
        <v>50</v>
      </c>
      <c r="B144" s="4">
        <v>2021</v>
      </c>
      <c r="C144" s="4" t="s">
        <v>51</v>
      </c>
      <c r="D144" s="4" t="s">
        <v>102</v>
      </c>
      <c r="E144" s="4" t="s">
        <v>103</v>
      </c>
      <c r="F144" s="6">
        <v>7731</v>
      </c>
      <c r="G144" s="4" t="s">
        <v>174</v>
      </c>
      <c r="H144" s="6">
        <v>2077140</v>
      </c>
      <c r="I144" s="6">
        <v>37</v>
      </c>
      <c r="J144" s="6">
        <v>5040</v>
      </c>
      <c r="K144" s="6">
        <v>2691</v>
      </c>
    </row>
    <row r="145" spans="1:11" ht="14.55" customHeight="1" x14ac:dyDescent="0.25">
      <c r="A145" s="4" t="s">
        <v>50</v>
      </c>
      <c r="B145" s="4">
        <v>2021</v>
      </c>
      <c r="C145" s="4" t="s">
        <v>51</v>
      </c>
      <c r="D145" s="4" t="s">
        <v>104</v>
      </c>
      <c r="E145" s="4" t="s">
        <v>105</v>
      </c>
      <c r="F145" s="6">
        <v>1685</v>
      </c>
      <c r="G145" s="4" t="s">
        <v>174</v>
      </c>
      <c r="H145" s="6">
        <v>480951</v>
      </c>
      <c r="I145" s="6">
        <v>35</v>
      </c>
      <c r="J145" s="6">
        <v>979</v>
      </c>
      <c r="K145" s="6">
        <v>706</v>
      </c>
    </row>
    <row r="146" spans="1:11" ht="14.55" customHeight="1" x14ac:dyDescent="0.25">
      <c r="A146" s="4" t="s">
        <v>50</v>
      </c>
      <c r="B146" s="4">
        <v>2021</v>
      </c>
      <c r="C146" s="4" t="s">
        <v>51</v>
      </c>
      <c r="D146" s="4" t="s">
        <v>106</v>
      </c>
      <c r="E146" s="4" t="s">
        <v>107</v>
      </c>
      <c r="F146" s="6">
        <v>3308</v>
      </c>
      <c r="G146" s="4" t="s">
        <v>174</v>
      </c>
      <c r="H146" s="6">
        <v>768408</v>
      </c>
      <c r="I146" s="6">
        <v>43</v>
      </c>
      <c r="J146" s="6">
        <v>2362</v>
      </c>
      <c r="K146" s="6">
        <v>946</v>
      </c>
    </row>
    <row r="147" spans="1:11" ht="14.55" customHeight="1" x14ac:dyDescent="0.25">
      <c r="A147" s="4" t="s">
        <v>50</v>
      </c>
      <c r="B147" s="4">
        <v>2021</v>
      </c>
      <c r="C147" s="4" t="s">
        <v>51</v>
      </c>
      <c r="D147" s="4" t="s">
        <v>108</v>
      </c>
      <c r="E147" s="4" t="s">
        <v>109</v>
      </c>
      <c r="F147" s="6">
        <v>3296</v>
      </c>
      <c r="G147" s="4" t="s">
        <v>174</v>
      </c>
      <c r="H147" s="6">
        <v>871158</v>
      </c>
      <c r="I147" s="6">
        <v>38</v>
      </c>
      <c r="J147" s="6">
        <v>2096</v>
      </c>
      <c r="K147" s="6">
        <v>1200</v>
      </c>
    </row>
    <row r="148" spans="1:11" ht="14.55" customHeight="1" x14ac:dyDescent="0.25">
      <c r="A148" s="4" t="s">
        <v>50</v>
      </c>
      <c r="B148" s="4">
        <v>2021</v>
      </c>
      <c r="C148" s="4" t="s">
        <v>51</v>
      </c>
      <c r="D148" s="4" t="s">
        <v>110</v>
      </c>
      <c r="E148" s="4" t="s">
        <v>111</v>
      </c>
      <c r="F148" s="6">
        <v>3626</v>
      </c>
      <c r="G148" s="4" t="s">
        <v>174</v>
      </c>
      <c r="H148" s="6">
        <v>1022155</v>
      </c>
      <c r="I148" s="6">
        <v>35</v>
      </c>
      <c r="J148" s="6">
        <v>2262</v>
      </c>
      <c r="K148" s="6">
        <v>1364</v>
      </c>
    </row>
    <row r="149" spans="1:11" ht="14.55" customHeight="1" x14ac:dyDescent="0.25">
      <c r="A149" s="4" t="s">
        <v>50</v>
      </c>
      <c r="B149" s="4">
        <v>2021</v>
      </c>
      <c r="C149" s="4" t="s">
        <v>51</v>
      </c>
      <c r="D149" s="4" t="s">
        <v>112</v>
      </c>
      <c r="E149" s="4" t="s">
        <v>113</v>
      </c>
      <c r="F149" s="6">
        <v>2156</v>
      </c>
      <c r="G149" s="4" t="s">
        <v>174</v>
      </c>
      <c r="H149" s="6">
        <v>658498</v>
      </c>
      <c r="I149" s="6">
        <v>33</v>
      </c>
      <c r="J149" s="6">
        <v>1449</v>
      </c>
      <c r="K149" s="6">
        <v>707</v>
      </c>
    </row>
    <row r="150" spans="1:11" ht="14.55" customHeight="1" x14ac:dyDescent="0.25">
      <c r="A150" s="4" t="s">
        <v>50</v>
      </c>
      <c r="B150" s="4">
        <v>2021</v>
      </c>
      <c r="C150" s="4" t="s">
        <v>51</v>
      </c>
      <c r="D150" s="4" t="s">
        <v>114</v>
      </c>
      <c r="E150" s="4" t="s">
        <v>115</v>
      </c>
      <c r="F150" s="6">
        <v>1355</v>
      </c>
      <c r="G150" s="4" t="s">
        <v>174</v>
      </c>
      <c r="H150" s="6">
        <v>612195</v>
      </c>
      <c r="I150" s="6">
        <v>22</v>
      </c>
      <c r="J150" s="6">
        <v>919</v>
      </c>
      <c r="K150" s="6">
        <v>436</v>
      </c>
    </row>
    <row r="151" spans="1:11" ht="14.55" customHeight="1" x14ac:dyDescent="0.25">
      <c r="A151" s="4" t="s">
        <v>50</v>
      </c>
      <c r="B151" s="4">
        <v>2021</v>
      </c>
      <c r="C151" s="4" t="s">
        <v>51</v>
      </c>
      <c r="D151" s="4" t="s">
        <v>116</v>
      </c>
      <c r="E151" s="4" t="s">
        <v>117</v>
      </c>
      <c r="F151" s="6">
        <v>1560</v>
      </c>
      <c r="G151" s="4" t="s">
        <v>174</v>
      </c>
      <c r="H151" s="6">
        <v>533892</v>
      </c>
      <c r="I151" s="6">
        <v>29</v>
      </c>
      <c r="J151" s="6">
        <v>1067</v>
      </c>
      <c r="K151" s="6">
        <v>493</v>
      </c>
    </row>
    <row r="152" spans="1:11" ht="14.55" customHeight="1" x14ac:dyDescent="0.25">
      <c r="A152" s="4" t="s">
        <v>50</v>
      </c>
      <c r="B152" s="4">
        <v>2021</v>
      </c>
      <c r="C152" s="4" t="s">
        <v>51</v>
      </c>
      <c r="D152" s="4" t="s">
        <v>118</v>
      </c>
      <c r="E152" s="4" t="s">
        <v>119</v>
      </c>
      <c r="F152" s="6">
        <v>11094</v>
      </c>
      <c r="G152" s="4" t="s">
        <v>174</v>
      </c>
      <c r="H152" s="6">
        <v>2285829</v>
      </c>
      <c r="I152" s="6">
        <v>49</v>
      </c>
      <c r="J152" s="6">
        <v>7056</v>
      </c>
      <c r="K152" s="6">
        <v>4038</v>
      </c>
    </row>
    <row r="153" spans="1:11" ht="14.55" customHeight="1" x14ac:dyDescent="0.25">
      <c r="A153" s="4" t="s">
        <v>50</v>
      </c>
      <c r="B153" s="4">
        <v>2021</v>
      </c>
      <c r="C153" s="4" t="s">
        <v>51</v>
      </c>
      <c r="D153" s="4" t="s">
        <v>120</v>
      </c>
      <c r="E153" s="4" t="s">
        <v>121</v>
      </c>
      <c r="F153" s="6">
        <v>4952</v>
      </c>
      <c r="G153" s="4" t="s">
        <v>174</v>
      </c>
      <c r="H153" s="6">
        <v>1507604</v>
      </c>
      <c r="I153" s="6">
        <v>33</v>
      </c>
      <c r="J153" s="6">
        <v>3455</v>
      </c>
      <c r="K153" s="6">
        <v>1497</v>
      </c>
    </row>
    <row r="154" spans="1:11" ht="14.55" customHeight="1" x14ac:dyDescent="0.25">
      <c r="A154" s="4" t="s">
        <v>50</v>
      </c>
      <c r="B154" s="4">
        <v>2021</v>
      </c>
      <c r="C154" s="4" t="s">
        <v>51</v>
      </c>
      <c r="D154" s="4" t="s">
        <v>122</v>
      </c>
      <c r="E154" s="4" t="s">
        <v>123</v>
      </c>
      <c r="F154" s="6">
        <v>1814</v>
      </c>
      <c r="G154" s="4" t="s">
        <v>174</v>
      </c>
      <c r="H154" s="6">
        <v>658561</v>
      </c>
      <c r="I154" s="6">
        <v>28</v>
      </c>
      <c r="J154" s="6">
        <v>1136</v>
      </c>
      <c r="K154" s="6">
        <v>678</v>
      </c>
    </row>
    <row r="155" spans="1:11" ht="14.55" customHeight="1" x14ac:dyDescent="0.25">
      <c r="A155" s="4" t="s">
        <v>50</v>
      </c>
      <c r="B155" s="4">
        <v>2021</v>
      </c>
      <c r="C155" s="4" t="s">
        <v>51</v>
      </c>
      <c r="D155" s="4" t="s">
        <v>124</v>
      </c>
      <c r="E155" s="4" t="s">
        <v>125</v>
      </c>
      <c r="F155" s="6">
        <v>3470</v>
      </c>
      <c r="G155" s="4" t="s">
        <v>174</v>
      </c>
      <c r="H155" s="6">
        <v>1202475</v>
      </c>
      <c r="I155" s="6">
        <v>29</v>
      </c>
      <c r="J155" s="6">
        <v>2300</v>
      </c>
      <c r="K155" s="6">
        <v>1170</v>
      </c>
    </row>
    <row r="156" spans="1:11" ht="14.55" customHeight="1" x14ac:dyDescent="0.25">
      <c r="A156" s="4" t="s">
        <v>50</v>
      </c>
      <c r="B156" s="4">
        <v>2021</v>
      </c>
      <c r="C156" s="4" t="s">
        <v>51</v>
      </c>
      <c r="D156" s="4" t="s">
        <v>126</v>
      </c>
      <c r="E156" s="4" t="s">
        <v>127</v>
      </c>
      <c r="F156" s="6">
        <v>5279</v>
      </c>
      <c r="G156" s="4" t="s">
        <v>174</v>
      </c>
      <c r="H156" s="6">
        <v>1412568</v>
      </c>
      <c r="I156" s="6">
        <v>37</v>
      </c>
      <c r="J156" s="6">
        <v>3480</v>
      </c>
      <c r="K156" s="6">
        <v>1799</v>
      </c>
    </row>
    <row r="157" spans="1:11" ht="14.55" customHeight="1" x14ac:dyDescent="0.25">
      <c r="A157" s="4" t="s">
        <v>50</v>
      </c>
      <c r="B157" s="4">
        <v>2021</v>
      </c>
      <c r="C157" s="4" t="s">
        <v>51</v>
      </c>
      <c r="D157" s="4" t="s">
        <v>128</v>
      </c>
      <c r="E157" s="4" t="s">
        <v>129</v>
      </c>
      <c r="F157" s="6">
        <v>5069</v>
      </c>
      <c r="G157" s="4" t="s">
        <v>174</v>
      </c>
      <c r="H157" s="6">
        <v>1502298</v>
      </c>
      <c r="I157" s="6">
        <v>34</v>
      </c>
      <c r="J157" s="6">
        <v>3444</v>
      </c>
      <c r="K157" s="6">
        <v>1625</v>
      </c>
    </row>
    <row r="158" spans="1:11" ht="14.55" customHeight="1" x14ac:dyDescent="0.25">
      <c r="A158" s="4" t="s">
        <v>50</v>
      </c>
      <c r="B158" s="4">
        <v>2021</v>
      </c>
      <c r="C158" s="4" t="s">
        <v>51</v>
      </c>
      <c r="D158" s="4" t="s">
        <v>130</v>
      </c>
      <c r="E158" s="4" t="s">
        <v>131</v>
      </c>
      <c r="F158" s="6">
        <v>5256</v>
      </c>
      <c r="G158" s="4" t="s">
        <v>174</v>
      </c>
      <c r="H158" s="6">
        <v>1408551</v>
      </c>
      <c r="I158" s="6">
        <v>37</v>
      </c>
      <c r="J158" s="6">
        <v>3212</v>
      </c>
      <c r="K158" s="6">
        <v>2044</v>
      </c>
    </row>
    <row r="159" spans="1:11" ht="14.55" customHeight="1" x14ac:dyDescent="0.25">
      <c r="A159" s="4" t="s">
        <v>50</v>
      </c>
      <c r="B159" s="4">
        <v>2021</v>
      </c>
      <c r="C159" s="4" t="s">
        <v>51</v>
      </c>
      <c r="D159" s="4" t="s">
        <v>132</v>
      </c>
      <c r="E159" s="4" t="s">
        <v>133</v>
      </c>
      <c r="F159" s="6">
        <v>4175</v>
      </c>
      <c r="G159" s="4" t="s">
        <v>174</v>
      </c>
      <c r="H159" s="6">
        <v>912349</v>
      </c>
      <c r="I159" s="6">
        <v>46</v>
      </c>
      <c r="J159" s="6">
        <v>2656</v>
      </c>
      <c r="K159" s="6">
        <v>1519</v>
      </c>
    </row>
    <row r="160" spans="1:11" ht="14.55" customHeight="1" x14ac:dyDescent="0.25">
      <c r="A160" s="4" t="s">
        <v>50</v>
      </c>
      <c r="B160" s="4">
        <v>2021</v>
      </c>
      <c r="C160" s="4" t="s">
        <v>51</v>
      </c>
      <c r="D160" s="4" t="s">
        <v>134</v>
      </c>
      <c r="E160" s="4" t="s">
        <v>135</v>
      </c>
      <c r="F160" s="6">
        <v>2564</v>
      </c>
      <c r="G160" s="4" t="s">
        <v>174</v>
      </c>
      <c r="H160" s="6">
        <v>641467</v>
      </c>
      <c r="I160" s="6">
        <v>40</v>
      </c>
      <c r="J160" s="6">
        <v>1696</v>
      </c>
      <c r="K160" s="6">
        <v>868</v>
      </c>
    </row>
    <row r="161" spans="1:11" ht="14.55" customHeight="1" x14ac:dyDescent="0.25">
      <c r="A161" s="4" t="s">
        <v>50</v>
      </c>
      <c r="B161" s="4">
        <v>2021</v>
      </c>
      <c r="C161" s="4" t="s">
        <v>51</v>
      </c>
      <c r="D161" s="4" t="s">
        <v>136</v>
      </c>
      <c r="E161" s="4" t="s">
        <v>137</v>
      </c>
      <c r="F161" s="6">
        <v>2535</v>
      </c>
      <c r="G161" s="4" t="s">
        <v>174</v>
      </c>
      <c r="H161" s="6">
        <v>971129</v>
      </c>
      <c r="I161" s="6">
        <v>26</v>
      </c>
      <c r="J161" s="6">
        <v>1608</v>
      </c>
      <c r="K161" s="6">
        <v>927</v>
      </c>
    </row>
    <row r="162" spans="1:11" ht="14.55" customHeight="1" x14ac:dyDescent="0.25">
      <c r="A162" s="4" t="s">
        <v>50</v>
      </c>
      <c r="B162" s="4">
        <v>2021</v>
      </c>
      <c r="C162" s="4" t="s">
        <v>51</v>
      </c>
      <c r="D162" s="4" t="s">
        <v>138</v>
      </c>
      <c r="E162" s="4" t="s">
        <v>139</v>
      </c>
      <c r="F162" s="6">
        <v>2992</v>
      </c>
      <c r="G162" s="4" t="s">
        <v>174</v>
      </c>
      <c r="H162" s="6">
        <v>867070</v>
      </c>
      <c r="I162" s="6">
        <v>35</v>
      </c>
      <c r="J162" s="6">
        <v>1879</v>
      </c>
      <c r="K162" s="6">
        <v>1113</v>
      </c>
    </row>
    <row r="163" spans="1:11" ht="14.55" customHeight="1" x14ac:dyDescent="0.25">
      <c r="A163" s="4" t="s">
        <v>50</v>
      </c>
      <c r="B163" s="4">
        <v>2021</v>
      </c>
      <c r="C163" s="4" t="s">
        <v>51</v>
      </c>
      <c r="D163" s="4" t="s">
        <v>140</v>
      </c>
      <c r="E163" s="4" t="s">
        <v>141</v>
      </c>
      <c r="F163" s="6">
        <v>7497</v>
      </c>
      <c r="G163" s="4" t="s">
        <v>174</v>
      </c>
      <c r="H163" s="6">
        <v>1145574</v>
      </c>
      <c r="I163" s="6">
        <v>65</v>
      </c>
      <c r="J163" s="6">
        <v>5712</v>
      </c>
      <c r="K163" s="6">
        <v>1785</v>
      </c>
    </row>
    <row r="164" spans="1:11" ht="14.55" customHeight="1" x14ac:dyDescent="0.25">
      <c r="A164" s="4" t="s">
        <v>50</v>
      </c>
      <c r="B164" s="4">
        <v>2021</v>
      </c>
      <c r="C164" s="4" t="s">
        <v>51</v>
      </c>
      <c r="D164" s="4" t="s">
        <v>142</v>
      </c>
      <c r="E164" s="4" t="s">
        <v>143</v>
      </c>
      <c r="F164" s="6">
        <v>9329</v>
      </c>
      <c r="G164" s="4" t="s">
        <v>174</v>
      </c>
      <c r="H164" s="6">
        <v>1585252</v>
      </c>
      <c r="I164" s="6">
        <v>59</v>
      </c>
      <c r="J164" s="6">
        <v>6508</v>
      </c>
      <c r="K164" s="6">
        <v>2821</v>
      </c>
    </row>
    <row r="165" spans="1:11" ht="14.55" customHeight="1" x14ac:dyDescent="0.25">
      <c r="A165" s="4" t="s">
        <v>50</v>
      </c>
      <c r="B165" s="4">
        <v>2021</v>
      </c>
      <c r="C165" s="4" t="s">
        <v>51</v>
      </c>
      <c r="D165" s="4" t="s">
        <v>144</v>
      </c>
      <c r="E165" s="4" t="s">
        <v>145</v>
      </c>
      <c r="F165" s="6">
        <v>14540</v>
      </c>
      <c r="G165" s="4" t="s">
        <v>174</v>
      </c>
      <c r="H165" s="6">
        <v>2448027</v>
      </c>
      <c r="I165" s="6">
        <v>59</v>
      </c>
      <c r="J165" s="6">
        <v>9749</v>
      </c>
      <c r="K165" s="6">
        <v>4791</v>
      </c>
    </row>
    <row r="166" spans="1:11" ht="14.55" customHeight="1" x14ac:dyDescent="0.25">
      <c r="A166" s="4" t="s">
        <v>50</v>
      </c>
      <c r="B166" s="4">
        <v>2021</v>
      </c>
      <c r="C166" s="4" t="s">
        <v>51</v>
      </c>
      <c r="D166" s="4" t="s">
        <v>146</v>
      </c>
      <c r="E166" s="4" t="s">
        <v>147</v>
      </c>
      <c r="F166" s="6">
        <v>12403</v>
      </c>
      <c r="G166" s="4" t="s">
        <v>174</v>
      </c>
      <c r="H166" s="6">
        <v>1707919</v>
      </c>
      <c r="I166" s="6">
        <v>73</v>
      </c>
      <c r="J166" s="6">
        <v>9879</v>
      </c>
      <c r="K166" s="6">
        <v>2524</v>
      </c>
    </row>
    <row r="167" spans="1:11" ht="14.55" customHeight="1" x14ac:dyDescent="0.25">
      <c r="A167" s="4" t="s">
        <v>50</v>
      </c>
      <c r="B167" s="4">
        <v>2021</v>
      </c>
      <c r="C167" s="4" t="s">
        <v>51</v>
      </c>
      <c r="D167" s="4" t="s">
        <v>148</v>
      </c>
      <c r="E167" s="4" t="s">
        <v>149</v>
      </c>
      <c r="F167" s="6">
        <v>2009</v>
      </c>
      <c r="G167" s="4" t="s">
        <v>174</v>
      </c>
      <c r="H167" s="6">
        <v>634543</v>
      </c>
      <c r="I167" s="6">
        <v>32</v>
      </c>
      <c r="J167" s="6">
        <v>1313</v>
      </c>
      <c r="K167" s="6">
        <v>696</v>
      </c>
    </row>
    <row r="168" spans="1:11" ht="14.55" customHeight="1" x14ac:dyDescent="0.25">
      <c r="A168" s="4" t="s">
        <v>50</v>
      </c>
      <c r="B168" s="4">
        <v>2021</v>
      </c>
      <c r="C168" s="4" t="s">
        <v>51</v>
      </c>
      <c r="D168" s="4" t="s">
        <v>150</v>
      </c>
      <c r="E168" s="4" t="s">
        <v>151</v>
      </c>
      <c r="F168" s="6">
        <v>4603</v>
      </c>
      <c r="G168" s="4" t="s">
        <v>174</v>
      </c>
      <c r="H168" s="6">
        <v>941074</v>
      </c>
      <c r="I168" s="6">
        <v>49</v>
      </c>
      <c r="J168" s="6">
        <v>3085</v>
      </c>
      <c r="K168" s="6">
        <v>1518</v>
      </c>
    </row>
    <row r="169" spans="1:11" ht="14.55" customHeight="1" x14ac:dyDescent="0.25">
      <c r="A169" s="4" t="s">
        <v>50</v>
      </c>
      <c r="B169" s="4">
        <v>2021</v>
      </c>
      <c r="C169" s="4" t="s">
        <v>51</v>
      </c>
      <c r="D169" s="4" t="s">
        <v>152</v>
      </c>
      <c r="E169" s="4" t="s">
        <v>153</v>
      </c>
      <c r="F169" s="6">
        <v>1306</v>
      </c>
      <c r="G169" s="4" t="s">
        <v>174</v>
      </c>
      <c r="H169" s="6">
        <v>422420</v>
      </c>
      <c r="I169" s="6">
        <v>31</v>
      </c>
      <c r="J169" s="6">
        <v>806</v>
      </c>
      <c r="K169" s="6">
        <v>500</v>
      </c>
    </row>
    <row r="170" spans="1:11" ht="14.55" customHeight="1" x14ac:dyDescent="0.25">
      <c r="A170" s="4" t="s">
        <v>50</v>
      </c>
      <c r="B170" s="4">
        <v>2021</v>
      </c>
      <c r="C170" s="4" t="s">
        <v>51</v>
      </c>
      <c r="D170" s="4" t="s">
        <v>154</v>
      </c>
      <c r="E170" s="4" t="s">
        <v>155</v>
      </c>
      <c r="F170" s="6">
        <v>1315</v>
      </c>
      <c r="G170" s="4" t="s">
        <v>174</v>
      </c>
      <c r="H170" s="6">
        <v>476685</v>
      </c>
      <c r="I170" s="6">
        <v>28</v>
      </c>
      <c r="J170" s="6">
        <v>877</v>
      </c>
      <c r="K170" s="6">
        <v>438</v>
      </c>
    </row>
    <row r="171" spans="1:11" ht="14.55" customHeight="1" x14ac:dyDescent="0.25">
      <c r="A171" s="4" t="s">
        <v>50</v>
      </c>
      <c r="B171" s="4">
        <v>2021</v>
      </c>
      <c r="C171" s="4" t="s">
        <v>51</v>
      </c>
      <c r="D171" s="4" t="s">
        <v>156</v>
      </c>
      <c r="E171" s="4" t="s">
        <v>157</v>
      </c>
      <c r="F171" s="6">
        <v>7153</v>
      </c>
      <c r="G171" s="4" t="s">
        <v>174</v>
      </c>
      <c r="H171" s="6">
        <v>1458837</v>
      </c>
      <c r="I171" s="6">
        <v>49</v>
      </c>
      <c r="J171" s="6">
        <v>5254</v>
      </c>
      <c r="K171" s="6">
        <v>1899</v>
      </c>
    </row>
    <row r="172" spans="1:11" ht="14.55" customHeight="1" x14ac:dyDescent="0.25">
      <c r="A172" s="4" t="s">
        <v>50</v>
      </c>
      <c r="B172" s="4">
        <v>2021</v>
      </c>
      <c r="C172" s="4" t="s">
        <v>51</v>
      </c>
      <c r="D172" s="4" t="s">
        <v>158</v>
      </c>
      <c r="E172" s="4" t="s">
        <v>159</v>
      </c>
      <c r="F172" s="6">
        <v>4350</v>
      </c>
      <c r="G172" s="4" t="s">
        <v>174</v>
      </c>
      <c r="H172" s="6">
        <v>1215532</v>
      </c>
      <c r="I172" s="6">
        <v>36</v>
      </c>
      <c r="J172" s="6">
        <v>3076</v>
      </c>
      <c r="K172" s="6">
        <v>1274</v>
      </c>
    </row>
    <row r="173" spans="1:11" ht="14.55" customHeight="1" x14ac:dyDescent="0.25">
      <c r="A173" s="4" t="s">
        <v>50</v>
      </c>
      <c r="B173" s="4">
        <v>2021</v>
      </c>
      <c r="C173" s="4" t="s">
        <v>51</v>
      </c>
      <c r="D173" s="4" t="s">
        <v>160</v>
      </c>
      <c r="E173" s="4" t="s">
        <v>161</v>
      </c>
      <c r="F173" s="6">
        <v>5652</v>
      </c>
      <c r="G173" s="4" t="s">
        <v>174</v>
      </c>
      <c r="H173" s="6">
        <v>1122581</v>
      </c>
      <c r="I173" s="6">
        <v>50</v>
      </c>
      <c r="J173" s="6">
        <v>3835</v>
      </c>
      <c r="K173" s="6">
        <v>1817</v>
      </c>
    </row>
    <row r="174" spans="1:11" ht="14.55" customHeight="1" x14ac:dyDescent="0.25">
      <c r="A174" s="4" t="s">
        <v>50</v>
      </c>
      <c r="B174" s="4">
        <v>2021</v>
      </c>
      <c r="C174" s="4" t="s">
        <v>51</v>
      </c>
      <c r="D174" s="4" t="s">
        <v>162</v>
      </c>
      <c r="E174" s="4" t="s">
        <v>163</v>
      </c>
      <c r="F174" s="6">
        <v>3108</v>
      </c>
      <c r="G174" s="4" t="s">
        <v>174</v>
      </c>
      <c r="H174" s="6">
        <v>933848</v>
      </c>
      <c r="I174" s="6">
        <v>33</v>
      </c>
      <c r="J174" s="6">
        <v>1948</v>
      </c>
      <c r="K174" s="6">
        <v>1160</v>
      </c>
    </row>
    <row r="175" spans="1:11" ht="14.55" customHeight="1" x14ac:dyDescent="0.25">
      <c r="A175" s="4" t="s">
        <v>50</v>
      </c>
      <c r="B175" s="4">
        <v>2021</v>
      </c>
      <c r="C175" s="4" t="s">
        <v>51</v>
      </c>
      <c r="D175" s="4" t="s">
        <v>164</v>
      </c>
      <c r="E175" s="4" t="s">
        <v>165</v>
      </c>
      <c r="F175" s="6">
        <v>2435</v>
      </c>
      <c r="G175" s="4" t="s">
        <v>174</v>
      </c>
      <c r="H175" s="6">
        <v>817456</v>
      </c>
      <c r="I175" s="6">
        <v>30</v>
      </c>
      <c r="J175" s="6">
        <v>1583</v>
      </c>
      <c r="K175" s="6">
        <v>852</v>
      </c>
    </row>
    <row r="176" spans="1:11" ht="14.55" customHeight="1" x14ac:dyDescent="0.25">
      <c r="A176" s="4" t="s">
        <v>50</v>
      </c>
      <c r="B176" s="4">
        <v>2021</v>
      </c>
      <c r="C176" s="4" t="s">
        <v>51</v>
      </c>
      <c r="D176" s="4" t="s">
        <v>166</v>
      </c>
      <c r="E176" s="4" t="s">
        <v>167</v>
      </c>
      <c r="F176" s="6">
        <v>2634</v>
      </c>
      <c r="G176" s="4" t="s">
        <v>174</v>
      </c>
      <c r="H176" s="6">
        <v>849559</v>
      </c>
      <c r="I176" s="6">
        <v>31</v>
      </c>
      <c r="J176" s="6">
        <v>2071</v>
      </c>
      <c r="K176" s="6">
        <v>563</v>
      </c>
    </row>
    <row r="177" spans="1:11" ht="14.55" customHeight="1" x14ac:dyDescent="0.25">
      <c r="A177" s="4" t="s">
        <v>50</v>
      </c>
      <c r="B177" s="4">
        <v>2021</v>
      </c>
      <c r="C177" s="4" t="s">
        <v>51</v>
      </c>
      <c r="D177" s="4" t="s">
        <v>168</v>
      </c>
      <c r="E177" s="4" t="s">
        <v>169</v>
      </c>
      <c r="F177" s="6">
        <v>5418</v>
      </c>
      <c r="G177" s="4" t="s">
        <v>174</v>
      </c>
      <c r="H177" s="6">
        <v>1421265</v>
      </c>
      <c r="I177" s="6">
        <v>38</v>
      </c>
      <c r="J177" s="6">
        <v>3836</v>
      </c>
      <c r="K177" s="6">
        <v>1582</v>
      </c>
    </row>
    <row r="178" spans="1:11" ht="14.55" customHeight="1" x14ac:dyDescent="0.25">
      <c r="A178" s="4" t="s">
        <v>50</v>
      </c>
      <c r="B178" s="4">
        <v>2021</v>
      </c>
      <c r="C178" s="4" t="s">
        <v>51</v>
      </c>
      <c r="D178" s="4" t="s">
        <v>170</v>
      </c>
      <c r="E178" s="4" t="s">
        <v>171</v>
      </c>
      <c r="F178" s="6">
        <v>10005</v>
      </c>
      <c r="G178" s="4" t="s">
        <v>174</v>
      </c>
      <c r="H178" s="6">
        <v>1923501</v>
      </c>
      <c r="I178" s="6">
        <v>52</v>
      </c>
      <c r="J178" s="6">
        <v>6671</v>
      </c>
      <c r="K178" s="6">
        <v>3334</v>
      </c>
    </row>
    <row r="179" spans="1:11" ht="14.55" customHeight="1" x14ac:dyDescent="0.25">
      <c r="A179" s="4" t="s">
        <v>50</v>
      </c>
      <c r="B179" s="4">
        <v>2022</v>
      </c>
      <c r="C179" s="4" t="s">
        <v>51</v>
      </c>
      <c r="D179" s="4" t="s">
        <v>87</v>
      </c>
      <c r="E179" s="4" t="s">
        <v>88</v>
      </c>
      <c r="F179" s="6">
        <v>2534</v>
      </c>
      <c r="G179" s="4" t="s">
        <v>175</v>
      </c>
      <c r="H179" s="6">
        <v>782442</v>
      </c>
      <c r="I179" s="6">
        <v>32</v>
      </c>
      <c r="J179" s="6">
        <v>1714</v>
      </c>
      <c r="K179" s="6">
        <v>820</v>
      </c>
    </row>
    <row r="180" spans="1:11" ht="14.55" customHeight="1" x14ac:dyDescent="0.25">
      <c r="A180" s="4" t="s">
        <v>50</v>
      </c>
      <c r="B180" s="4">
        <v>2022</v>
      </c>
      <c r="C180" s="4" t="s">
        <v>51</v>
      </c>
      <c r="D180" s="4" t="s">
        <v>90</v>
      </c>
      <c r="E180" s="4" t="s">
        <v>91</v>
      </c>
      <c r="F180" s="6">
        <v>3406</v>
      </c>
      <c r="G180" s="4" t="s">
        <v>175</v>
      </c>
      <c r="H180" s="6">
        <v>801818</v>
      </c>
      <c r="I180" s="6">
        <v>42</v>
      </c>
      <c r="J180" s="6">
        <v>2212</v>
      </c>
      <c r="K180" s="6">
        <v>1194</v>
      </c>
    </row>
    <row r="181" spans="1:11" ht="14.55" customHeight="1" x14ac:dyDescent="0.25">
      <c r="A181" s="4" t="s">
        <v>50</v>
      </c>
      <c r="B181" s="4">
        <v>2022</v>
      </c>
      <c r="C181" s="4" t="s">
        <v>51</v>
      </c>
      <c r="D181" s="4" t="s">
        <v>92</v>
      </c>
      <c r="E181" s="4" t="s">
        <v>93</v>
      </c>
      <c r="F181" s="6">
        <v>7893</v>
      </c>
      <c r="G181" s="4" t="s">
        <v>175</v>
      </c>
      <c r="H181" s="6">
        <v>1074265</v>
      </c>
      <c r="I181" s="6">
        <v>73</v>
      </c>
      <c r="J181" s="6">
        <v>4431</v>
      </c>
      <c r="K181" s="6">
        <v>3462</v>
      </c>
    </row>
    <row r="182" spans="1:11" ht="14.55" customHeight="1" x14ac:dyDescent="0.25">
      <c r="A182" s="4" t="s">
        <v>50</v>
      </c>
      <c r="B182" s="4">
        <v>2022</v>
      </c>
      <c r="C182" s="4" t="s">
        <v>51</v>
      </c>
      <c r="D182" s="4" t="s">
        <v>94</v>
      </c>
      <c r="E182" s="4" t="s">
        <v>95</v>
      </c>
      <c r="F182" s="6">
        <v>5692</v>
      </c>
      <c r="G182" s="4" t="s">
        <v>175</v>
      </c>
      <c r="H182" s="6">
        <v>970649</v>
      </c>
      <c r="I182" s="6">
        <v>59</v>
      </c>
      <c r="J182" s="6">
        <v>3319</v>
      </c>
      <c r="K182" s="6">
        <v>2373</v>
      </c>
    </row>
    <row r="183" spans="1:11" ht="14.55" customHeight="1" x14ac:dyDescent="0.25">
      <c r="A183" s="4" t="s">
        <v>50</v>
      </c>
      <c r="B183" s="4">
        <v>2022</v>
      </c>
      <c r="C183" s="4" t="s">
        <v>51</v>
      </c>
      <c r="D183" s="4" t="s">
        <v>96</v>
      </c>
      <c r="E183" s="4" t="s">
        <v>97</v>
      </c>
      <c r="F183" s="6">
        <v>3698</v>
      </c>
      <c r="G183" s="4" t="s">
        <v>175</v>
      </c>
      <c r="H183" s="6">
        <v>819097</v>
      </c>
      <c r="I183" s="6">
        <v>45</v>
      </c>
      <c r="J183" s="6">
        <v>2518</v>
      </c>
      <c r="K183" s="6">
        <v>1180</v>
      </c>
    </row>
    <row r="184" spans="1:11" ht="14.55" customHeight="1" x14ac:dyDescent="0.25">
      <c r="A184" s="4" t="s">
        <v>50</v>
      </c>
      <c r="B184" s="4">
        <v>2022</v>
      </c>
      <c r="C184" s="4" t="s">
        <v>51</v>
      </c>
      <c r="D184" s="4" t="s">
        <v>98</v>
      </c>
      <c r="E184" s="4" t="s">
        <v>99</v>
      </c>
      <c r="F184" s="6">
        <v>4294</v>
      </c>
      <c r="G184" s="4" t="s">
        <v>175</v>
      </c>
      <c r="H184" s="6">
        <v>1461980</v>
      </c>
      <c r="I184" s="6">
        <v>29</v>
      </c>
      <c r="J184" s="6">
        <v>2858</v>
      </c>
      <c r="K184" s="6">
        <v>1436</v>
      </c>
    </row>
    <row r="185" spans="1:11" ht="14.55" customHeight="1" x14ac:dyDescent="0.25">
      <c r="A185" s="4" t="s">
        <v>50</v>
      </c>
      <c r="B185" s="4">
        <v>2022</v>
      </c>
      <c r="C185" s="4" t="s">
        <v>51</v>
      </c>
      <c r="D185" s="4" t="s">
        <v>100</v>
      </c>
      <c r="E185" s="4" t="s">
        <v>101</v>
      </c>
      <c r="F185" s="6">
        <v>2665</v>
      </c>
      <c r="G185" s="4" t="s">
        <v>175</v>
      </c>
      <c r="H185" s="6">
        <v>753565</v>
      </c>
      <c r="I185" s="6">
        <v>35</v>
      </c>
      <c r="J185" s="6">
        <v>1600</v>
      </c>
      <c r="K185" s="6">
        <v>1065</v>
      </c>
    </row>
    <row r="186" spans="1:11" ht="14.55" customHeight="1" x14ac:dyDescent="0.25">
      <c r="A186" s="4" t="s">
        <v>50</v>
      </c>
      <c r="B186" s="4">
        <v>2022</v>
      </c>
      <c r="C186" s="4" t="s">
        <v>51</v>
      </c>
      <c r="D186" s="4" t="s">
        <v>102</v>
      </c>
      <c r="E186" s="4" t="s">
        <v>103</v>
      </c>
      <c r="F186" s="6">
        <v>9470</v>
      </c>
      <c r="G186" s="4" t="s">
        <v>175</v>
      </c>
      <c r="H186" s="6">
        <v>2099516</v>
      </c>
      <c r="I186" s="6">
        <v>45</v>
      </c>
      <c r="J186" s="6">
        <v>5715</v>
      </c>
      <c r="K186" s="6">
        <v>3755</v>
      </c>
    </row>
    <row r="187" spans="1:11" ht="14.55" customHeight="1" x14ac:dyDescent="0.25">
      <c r="A187" s="4" t="s">
        <v>50</v>
      </c>
      <c r="B187" s="4">
        <v>2022</v>
      </c>
      <c r="C187" s="4" t="s">
        <v>51</v>
      </c>
      <c r="D187" s="4" t="s">
        <v>104</v>
      </c>
      <c r="E187" s="4" t="s">
        <v>105</v>
      </c>
      <c r="F187" s="6">
        <v>1902</v>
      </c>
      <c r="G187" s="4" t="s">
        <v>175</v>
      </c>
      <c r="H187" s="6">
        <v>484122</v>
      </c>
      <c r="I187" s="6">
        <v>39</v>
      </c>
      <c r="J187" s="6">
        <v>1138</v>
      </c>
      <c r="K187" s="6">
        <v>764</v>
      </c>
    </row>
    <row r="188" spans="1:11" ht="14.55" customHeight="1" x14ac:dyDescent="0.25">
      <c r="A188" s="4" t="s">
        <v>50</v>
      </c>
      <c r="B188" s="4">
        <v>2022</v>
      </c>
      <c r="C188" s="4" t="s">
        <v>51</v>
      </c>
      <c r="D188" s="4" t="s">
        <v>106</v>
      </c>
      <c r="E188" s="4" t="s">
        <v>107</v>
      </c>
      <c r="F188" s="6">
        <v>4185</v>
      </c>
      <c r="G188" s="4" t="s">
        <v>175</v>
      </c>
      <c r="H188" s="6">
        <v>781226</v>
      </c>
      <c r="I188" s="6">
        <v>54</v>
      </c>
      <c r="J188" s="6">
        <v>2816</v>
      </c>
      <c r="K188" s="6">
        <v>1369</v>
      </c>
    </row>
    <row r="189" spans="1:11" ht="14.55" customHeight="1" x14ac:dyDescent="0.25">
      <c r="A189" s="4" t="s">
        <v>50</v>
      </c>
      <c r="B189" s="4">
        <v>2022</v>
      </c>
      <c r="C189" s="4" t="s">
        <v>51</v>
      </c>
      <c r="D189" s="4" t="s">
        <v>108</v>
      </c>
      <c r="E189" s="4" t="s">
        <v>109</v>
      </c>
      <c r="F189" s="6">
        <v>3757</v>
      </c>
      <c r="G189" s="4" t="s">
        <v>175</v>
      </c>
      <c r="H189" s="6">
        <v>879260</v>
      </c>
      <c r="I189" s="6">
        <v>43</v>
      </c>
      <c r="J189" s="6">
        <v>2352</v>
      </c>
      <c r="K189" s="6">
        <v>1405</v>
      </c>
    </row>
    <row r="190" spans="1:11" ht="14.55" customHeight="1" x14ac:dyDescent="0.25">
      <c r="A190" s="4" t="s">
        <v>50</v>
      </c>
      <c r="B190" s="4">
        <v>2022</v>
      </c>
      <c r="C190" s="4" t="s">
        <v>51</v>
      </c>
      <c r="D190" s="4" t="s">
        <v>110</v>
      </c>
      <c r="E190" s="4" t="s">
        <v>111</v>
      </c>
      <c r="F190" s="6">
        <v>4356</v>
      </c>
      <c r="G190" s="4" t="s">
        <v>175</v>
      </c>
      <c r="H190" s="6">
        <v>1034887</v>
      </c>
      <c r="I190" s="6">
        <v>42</v>
      </c>
      <c r="J190" s="6">
        <v>2723</v>
      </c>
      <c r="K190" s="6">
        <v>1633</v>
      </c>
    </row>
    <row r="191" spans="1:11" ht="14.55" customHeight="1" x14ac:dyDescent="0.25">
      <c r="A191" s="4" t="s">
        <v>50</v>
      </c>
      <c r="B191" s="4">
        <v>2022</v>
      </c>
      <c r="C191" s="4" t="s">
        <v>51</v>
      </c>
      <c r="D191" s="4" t="s">
        <v>112</v>
      </c>
      <c r="E191" s="4" t="s">
        <v>113</v>
      </c>
      <c r="F191" s="6">
        <v>2726</v>
      </c>
      <c r="G191" s="4" t="s">
        <v>175</v>
      </c>
      <c r="H191" s="6">
        <v>662552</v>
      </c>
      <c r="I191" s="6">
        <v>41</v>
      </c>
      <c r="J191" s="6">
        <v>1804</v>
      </c>
      <c r="K191" s="6">
        <v>922</v>
      </c>
    </row>
    <row r="192" spans="1:11" ht="14.55" customHeight="1" x14ac:dyDescent="0.25">
      <c r="A192" s="4" t="s">
        <v>50</v>
      </c>
      <c r="B192" s="4">
        <v>2022</v>
      </c>
      <c r="C192" s="4" t="s">
        <v>51</v>
      </c>
      <c r="D192" s="4" t="s">
        <v>114</v>
      </c>
      <c r="E192" s="4" t="s">
        <v>115</v>
      </c>
      <c r="F192" s="6">
        <v>1978</v>
      </c>
      <c r="G192" s="4" t="s">
        <v>175</v>
      </c>
      <c r="H192" s="6">
        <v>618566</v>
      </c>
      <c r="I192" s="6">
        <v>32</v>
      </c>
      <c r="J192" s="6">
        <v>1321</v>
      </c>
      <c r="K192" s="6">
        <v>657</v>
      </c>
    </row>
    <row r="193" spans="1:11" ht="14.55" customHeight="1" x14ac:dyDescent="0.25">
      <c r="A193" s="4" t="s">
        <v>50</v>
      </c>
      <c r="B193" s="4">
        <v>2022</v>
      </c>
      <c r="C193" s="4" t="s">
        <v>51</v>
      </c>
      <c r="D193" s="4" t="s">
        <v>116</v>
      </c>
      <c r="E193" s="4" t="s">
        <v>117</v>
      </c>
      <c r="F193" s="6">
        <v>2163</v>
      </c>
      <c r="G193" s="4" t="s">
        <v>175</v>
      </c>
      <c r="H193" s="6">
        <v>538422</v>
      </c>
      <c r="I193" s="6">
        <v>40</v>
      </c>
      <c r="J193" s="6">
        <v>1550</v>
      </c>
      <c r="K193" s="6">
        <v>613</v>
      </c>
    </row>
    <row r="194" spans="1:11" ht="14.55" customHeight="1" x14ac:dyDescent="0.25">
      <c r="A194" s="4" t="s">
        <v>50</v>
      </c>
      <c r="B194" s="4">
        <v>2022</v>
      </c>
      <c r="C194" s="4" t="s">
        <v>51</v>
      </c>
      <c r="D194" s="4" t="s">
        <v>118</v>
      </c>
      <c r="E194" s="4" t="s">
        <v>119</v>
      </c>
      <c r="F194" s="6">
        <v>13137</v>
      </c>
      <c r="G194" s="4" t="s">
        <v>175</v>
      </c>
      <c r="H194" s="6">
        <v>2326856</v>
      </c>
      <c r="I194" s="6">
        <v>56</v>
      </c>
      <c r="J194" s="6">
        <v>7600</v>
      </c>
      <c r="K194" s="6">
        <v>5537</v>
      </c>
    </row>
    <row r="195" spans="1:11" ht="14.55" customHeight="1" x14ac:dyDescent="0.25">
      <c r="A195" s="4" t="s">
        <v>50</v>
      </c>
      <c r="B195" s="4">
        <v>2022</v>
      </c>
      <c r="C195" s="4" t="s">
        <v>51</v>
      </c>
      <c r="D195" s="4" t="s">
        <v>120</v>
      </c>
      <c r="E195" s="4" t="s">
        <v>121</v>
      </c>
      <c r="F195" s="6">
        <v>6022</v>
      </c>
      <c r="G195" s="4" t="s">
        <v>175</v>
      </c>
      <c r="H195" s="6">
        <v>1522026</v>
      </c>
      <c r="I195" s="6">
        <v>40</v>
      </c>
      <c r="J195" s="6">
        <v>3952</v>
      </c>
      <c r="K195" s="6">
        <v>2070</v>
      </c>
    </row>
    <row r="196" spans="1:11" ht="14.55" customHeight="1" x14ac:dyDescent="0.25">
      <c r="A196" s="4" t="s">
        <v>50</v>
      </c>
      <c r="B196" s="4">
        <v>2022</v>
      </c>
      <c r="C196" s="4" t="s">
        <v>51</v>
      </c>
      <c r="D196" s="4" t="s">
        <v>122</v>
      </c>
      <c r="E196" s="4" t="s">
        <v>123</v>
      </c>
      <c r="F196" s="6">
        <v>2471</v>
      </c>
      <c r="G196" s="4" t="s">
        <v>175</v>
      </c>
      <c r="H196" s="6">
        <v>662942</v>
      </c>
      <c r="I196" s="6">
        <v>37</v>
      </c>
      <c r="J196" s="6">
        <v>1654</v>
      </c>
      <c r="K196" s="6">
        <v>817</v>
      </c>
    </row>
    <row r="197" spans="1:11" ht="14.55" customHeight="1" x14ac:dyDescent="0.25">
      <c r="A197" s="4" t="s">
        <v>50</v>
      </c>
      <c r="B197" s="4">
        <v>2022</v>
      </c>
      <c r="C197" s="4" t="s">
        <v>51</v>
      </c>
      <c r="D197" s="4" t="s">
        <v>124</v>
      </c>
      <c r="E197" s="4" t="s">
        <v>125</v>
      </c>
      <c r="F197" s="6">
        <v>4309</v>
      </c>
      <c r="G197" s="4" t="s">
        <v>175</v>
      </c>
      <c r="H197" s="6">
        <v>1205705</v>
      </c>
      <c r="I197" s="6">
        <v>36</v>
      </c>
      <c r="J197" s="6">
        <v>2799</v>
      </c>
      <c r="K197" s="6">
        <v>1510</v>
      </c>
    </row>
    <row r="198" spans="1:11" ht="14.55" customHeight="1" x14ac:dyDescent="0.25">
      <c r="A198" s="4" t="s">
        <v>50</v>
      </c>
      <c r="B198" s="4">
        <v>2022</v>
      </c>
      <c r="C198" s="4" t="s">
        <v>51</v>
      </c>
      <c r="D198" s="4" t="s">
        <v>126</v>
      </c>
      <c r="E198" s="4" t="s">
        <v>127</v>
      </c>
      <c r="F198" s="6">
        <v>5826</v>
      </c>
      <c r="G198" s="4" t="s">
        <v>175</v>
      </c>
      <c r="H198" s="6">
        <v>1424306</v>
      </c>
      <c r="I198" s="6">
        <v>41</v>
      </c>
      <c r="J198" s="6">
        <v>3526</v>
      </c>
      <c r="K198" s="6">
        <v>2300</v>
      </c>
    </row>
    <row r="199" spans="1:11" ht="14.55" customHeight="1" x14ac:dyDescent="0.25">
      <c r="A199" s="4" t="s">
        <v>50</v>
      </c>
      <c r="B199" s="4">
        <v>2022</v>
      </c>
      <c r="C199" s="4" t="s">
        <v>51</v>
      </c>
      <c r="D199" s="4" t="s">
        <v>128</v>
      </c>
      <c r="E199" s="4" t="s">
        <v>129</v>
      </c>
      <c r="F199" s="6">
        <v>6127</v>
      </c>
      <c r="G199" s="4" t="s">
        <v>175</v>
      </c>
      <c r="H199" s="6">
        <v>1514169</v>
      </c>
      <c r="I199" s="6">
        <v>40</v>
      </c>
      <c r="J199" s="6">
        <v>4057</v>
      </c>
      <c r="K199" s="6">
        <v>2070</v>
      </c>
    </row>
    <row r="200" spans="1:11" ht="14.55" customHeight="1" x14ac:dyDescent="0.25">
      <c r="A200" s="4" t="s">
        <v>50</v>
      </c>
      <c r="B200" s="4">
        <v>2022</v>
      </c>
      <c r="C200" s="4" t="s">
        <v>51</v>
      </c>
      <c r="D200" s="4" t="s">
        <v>130</v>
      </c>
      <c r="E200" s="4" t="s">
        <v>131</v>
      </c>
      <c r="F200" s="6">
        <v>6451</v>
      </c>
      <c r="G200" s="4" t="s">
        <v>175</v>
      </c>
      <c r="H200" s="6">
        <v>1427147</v>
      </c>
      <c r="I200" s="6">
        <v>45</v>
      </c>
      <c r="J200" s="6">
        <v>3856</v>
      </c>
      <c r="K200" s="6">
        <v>2595</v>
      </c>
    </row>
    <row r="201" spans="1:11" ht="14.55" customHeight="1" x14ac:dyDescent="0.25">
      <c r="A201" s="4" t="s">
        <v>50</v>
      </c>
      <c r="B201" s="4">
        <v>2022</v>
      </c>
      <c r="C201" s="4" t="s">
        <v>51</v>
      </c>
      <c r="D201" s="4" t="s">
        <v>132</v>
      </c>
      <c r="E201" s="4" t="s">
        <v>133</v>
      </c>
      <c r="F201" s="6">
        <v>5091</v>
      </c>
      <c r="G201" s="4" t="s">
        <v>175</v>
      </c>
      <c r="H201" s="6">
        <v>925533</v>
      </c>
      <c r="I201" s="6">
        <v>55</v>
      </c>
      <c r="J201" s="6">
        <v>3142</v>
      </c>
      <c r="K201" s="6">
        <v>1949</v>
      </c>
    </row>
    <row r="202" spans="1:11" ht="14.55" customHeight="1" x14ac:dyDescent="0.25">
      <c r="A202" s="4" t="s">
        <v>50</v>
      </c>
      <c r="B202" s="4">
        <v>2022</v>
      </c>
      <c r="C202" s="4" t="s">
        <v>51</v>
      </c>
      <c r="D202" s="4" t="s">
        <v>134</v>
      </c>
      <c r="E202" s="4" t="s">
        <v>135</v>
      </c>
      <c r="F202" s="6">
        <v>2878</v>
      </c>
      <c r="G202" s="4" t="s">
        <v>175</v>
      </c>
      <c r="H202" s="6">
        <v>646491</v>
      </c>
      <c r="I202" s="6">
        <v>45</v>
      </c>
      <c r="J202" s="6">
        <v>1758</v>
      </c>
      <c r="K202" s="6">
        <v>1120</v>
      </c>
    </row>
    <row r="203" spans="1:11" ht="14.55" customHeight="1" x14ac:dyDescent="0.25">
      <c r="A203" s="4" t="s">
        <v>50</v>
      </c>
      <c r="B203" s="4">
        <v>2022</v>
      </c>
      <c r="C203" s="4" t="s">
        <v>51</v>
      </c>
      <c r="D203" s="4" t="s">
        <v>136</v>
      </c>
      <c r="E203" s="4" t="s">
        <v>137</v>
      </c>
      <c r="F203" s="6">
        <v>3055</v>
      </c>
      <c r="G203" s="4" t="s">
        <v>175</v>
      </c>
      <c r="H203" s="6">
        <v>976091</v>
      </c>
      <c r="I203" s="6">
        <v>31</v>
      </c>
      <c r="J203" s="6">
        <v>1835</v>
      </c>
      <c r="K203" s="6">
        <v>1220</v>
      </c>
    </row>
    <row r="204" spans="1:11" ht="14.55" customHeight="1" x14ac:dyDescent="0.25">
      <c r="A204" s="4" t="s">
        <v>50</v>
      </c>
      <c r="B204" s="4">
        <v>2022</v>
      </c>
      <c r="C204" s="4" t="s">
        <v>51</v>
      </c>
      <c r="D204" s="4" t="s">
        <v>138</v>
      </c>
      <c r="E204" s="4" t="s">
        <v>139</v>
      </c>
      <c r="F204" s="6">
        <v>3234</v>
      </c>
      <c r="G204" s="4" t="s">
        <v>175</v>
      </c>
      <c r="H204" s="6">
        <v>873074</v>
      </c>
      <c r="I204" s="6">
        <v>37</v>
      </c>
      <c r="J204" s="6">
        <v>1903</v>
      </c>
      <c r="K204" s="6">
        <v>1331</v>
      </c>
    </row>
    <row r="205" spans="1:11" ht="14.55" customHeight="1" x14ac:dyDescent="0.25">
      <c r="A205" s="4" t="s">
        <v>50</v>
      </c>
      <c r="B205" s="4">
        <v>2022</v>
      </c>
      <c r="C205" s="4" t="s">
        <v>51</v>
      </c>
      <c r="D205" s="4" t="s">
        <v>140</v>
      </c>
      <c r="E205" s="4" t="s">
        <v>141</v>
      </c>
      <c r="F205" s="6">
        <v>8822</v>
      </c>
      <c r="G205" s="4" t="s">
        <v>175</v>
      </c>
      <c r="H205" s="6">
        <v>1150623</v>
      </c>
      <c r="I205" s="6">
        <v>77</v>
      </c>
      <c r="J205" s="6">
        <v>6205</v>
      </c>
      <c r="K205" s="6">
        <v>2617</v>
      </c>
    </row>
    <row r="206" spans="1:11" ht="14.55" customHeight="1" x14ac:dyDescent="0.25">
      <c r="A206" s="4" t="s">
        <v>50</v>
      </c>
      <c r="B206" s="4">
        <v>2022</v>
      </c>
      <c r="C206" s="4" t="s">
        <v>51</v>
      </c>
      <c r="D206" s="4" t="s">
        <v>142</v>
      </c>
      <c r="E206" s="4" t="s">
        <v>143</v>
      </c>
      <c r="F206" s="6">
        <v>11034</v>
      </c>
      <c r="G206" s="4" t="s">
        <v>175</v>
      </c>
      <c r="H206" s="6">
        <v>1609608</v>
      </c>
      <c r="I206" s="6">
        <v>69</v>
      </c>
      <c r="J206" s="6">
        <v>6958</v>
      </c>
      <c r="K206" s="6">
        <v>4076</v>
      </c>
    </row>
    <row r="207" spans="1:11" ht="14.55" customHeight="1" x14ac:dyDescent="0.25">
      <c r="A207" s="4" t="s">
        <v>50</v>
      </c>
      <c r="B207" s="4">
        <v>2022</v>
      </c>
      <c r="C207" s="4" t="s">
        <v>51</v>
      </c>
      <c r="D207" s="4" t="s">
        <v>144</v>
      </c>
      <c r="E207" s="4" t="s">
        <v>145</v>
      </c>
      <c r="F207" s="6">
        <v>17089</v>
      </c>
      <c r="G207" s="4" t="s">
        <v>175</v>
      </c>
      <c r="H207" s="6">
        <v>2482939</v>
      </c>
      <c r="I207" s="6">
        <v>69</v>
      </c>
      <c r="J207" s="6">
        <v>11045</v>
      </c>
      <c r="K207" s="6">
        <v>6044</v>
      </c>
    </row>
    <row r="208" spans="1:11" ht="14.55" customHeight="1" x14ac:dyDescent="0.25">
      <c r="A208" s="4" t="s">
        <v>50</v>
      </c>
      <c r="B208" s="4">
        <v>2022</v>
      </c>
      <c r="C208" s="4" t="s">
        <v>51</v>
      </c>
      <c r="D208" s="4" t="s">
        <v>146</v>
      </c>
      <c r="E208" s="4" t="s">
        <v>147</v>
      </c>
      <c r="F208" s="6">
        <v>14751</v>
      </c>
      <c r="G208" s="4" t="s">
        <v>175</v>
      </c>
      <c r="H208" s="6">
        <v>1726590</v>
      </c>
      <c r="I208" s="6">
        <v>85</v>
      </c>
      <c r="J208" s="6">
        <v>11125</v>
      </c>
      <c r="K208" s="6">
        <v>3626</v>
      </c>
    </row>
    <row r="209" spans="1:11" ht="14.55" customHeight="1" x14ac:dyDescent="0.25">
      <c r="A209" s="4" t="s">
        <v>50</v>
      </c>
      <c r="B209" s="4">
        <v>2022</v>
      </c>
      <c r="C209" s="4" t="s">
        <v>51</v>
      </c>
      <c r="D209" s="4" t="s">
        <v>148</v>
      </c>
      <c r="E209" s="4" t="s">
        <v>149</v>
      </c>
      <c r="F209" s="6">
        <v>2723</v>
      </c>
      <c r="G209" s="4" t="s">
        <v>175</v>
      </c>
      <c r="H209" s="6">
        <v>638389</v>
      </c>
      <c r="I209" s="6">
        <v>43</v>
      </c>
      <c r="J209" s="6">
        <v>1822</v>
      </c>
      <c r="K209" s="6">
        <v>901</v>
      </c>
    </row>
    <row r="210" spans="1:11" ht="14.55" customHeight="1" x14ac:dyDescent="0.25">
      <c r="A210" s="4" t="s">
        <v>50</v>
      </c>
      <c r="B210" s="4">
        <v>2022</v>
      </c>
      <c r="C210" s="4" t="s">
        <v>51</v>
      </c>
      <c r="D210" s="4" t="s">
        <v>150</v>
      </c>
      <c r="E210" s="4" t="s">
        <v>151</v>
      </c>
      <c r="F210" s="6">
        <v>5184</v>
      </c>
      <c r="G210" s="4" t="s">
        <v>175</v>
      </c>
      <c r="H210" s="6">
        <v>954291</v>
      </c>
      <c r="I210" s="6">
        <v>54</v>
      </c>
      <c r="J210" s="6">
        <v>3244</v>
      </c>
      <c r="K210" s="6">
        <v>1940</v>
      </c>
    </row>
    <row r="211" spans="1:11" ht="14.55" customHeight="1" x14ac:dyDescent="0.25">
      <c r="A211" s="4" t="s">
        <v>50</v>
      </c>
      <c r="B211" s="4">
        <v>2022</v>
      </c>
      <c r="C211" s="4" t="s">
        <v>51</v>
      </c>
      <c r="D211" s="4" t="s">
        <v>152</v>
      </c>
      <c r="E211" s="4" t="s">
        <v>153</v>
      </c>
      <c r="F211" s="6">
        <v>1584</v>
      </c>
      <c r="G211" s="4" t="s">
        <v>175</v>
      </c>
      <c r="H211" s="6">
        <v>426841</v>
      </c>
      <c r="I211" s="6">
        <v>37</v>
      </c>
      <c r="J211" s="6">
        <v>956</v>
      </c>
      <c r="K211" s="6">
        <v>628</v>
      </c>
    </row>
    <row r="212" spans="1:11" ht="14.55" customHeight="1" x14ac:dyDescent="0.25">
      <c r="A212" s="4" t="s">
        <v>50</v>
      </c>
      <c r="B212" s="4">
        <v>2022</v>
      </c>
      <c r="C212" s="4" t="s">
        <v>51</v>
      </c>
      <c r="D212" s="4" t="s">
        <v>154</v>
      </c>
      <c r="E212" s="4" t="s">
        <v>155</v>
      </c>
      <c r="F212" s="6">
        <v>1381</v>
      </c>
      <c r="G212" s="4" t="s">
        <v>175</v>
      </c>
      <c r="H212" s="6">
        <v>479800</v>
      </c>
      <c r="I212" s="6">
        <v>29</v>
      </c>
      <c r="J212" s="6">
        <v>873</v>
      </c>
      <c r="K212" s="6">
        <v>508</v>
      </c>
    </row>
    <row r="213" spans="1:11" ht="14.55" customHeight="1" x14ac:dyDescent="0.25">
      <c r="A213" s="4" t="s">
        <v>50</v>
      </c>
      <c r="B213" s="4">
        <v>2022</v>
      </c>
      <c r="C213" s="4" t="s">
        <v>51</v>
      </c>
      <c r="D213" s="4" t="s">
        <v>156</v>
      </c>
      <c r="E213" s="4" t="s">
        <v>157</v>
      </c>
      <c r="F213" s="6">
        <v>8426</v>
      </c>
      <c r="G213" s="4" t="s">
        <v>175</v>
      </c>
      <c r="H213" s="6">
        <v>1466969</v>
      </c>
      <c r="I213" s="6">
        <v>57</v>
      </c>
      <c r="J213" s="6">
        <v>5585</v>
      </c>
      <c r="K213" s="6">
        <v>2841</v>
      </c>
    </row>
    <row r="214" spans="1:11" ht="14.55" customHeight="1" x14ac:dyDescent="0.25">
      <c r="A214" s="4" t="s">
        <v>50</v>
      </c>
      <c r="B214" s="4">
        <v>2022</v>
      </c>
      <c r="C214" s="4" t="s">
        <v>51</v>
      </c>
      <c r="D214" s="4" t="s">
        <v>158</v>
      </c>
      <c r="E214" s="4" t="s">
        <v>159</v>
      </c>
      <c r="F214" s="6">
        <v>4844</v>
      </c>
      <c r="G214" s="4" t="s">
        <v>175</v>
      </c>
      <c r="H214" s="6">
        <v>1220653</v>
      </c>
      <c r="I214" s="6">
        <v>40</v>
      </c>
      <c r="J214" s="6">
        <v>3199</v>
      </c>
      <c r="K214" s="6">
        <v>1645</v>
      </c>
    </row>
    <row r="215" spans="1:11" ht="14.55" customHeight="1" x14ac:dyDescent="0.25">
      <c r="A215" s="4" t="s">
        <v>50</v>
      </c>
      <c r="B215" s="4">
        <v>2022</v>
      </c>
      <c r="C215" s="4" t="s">
        <v>51</v>
      </c>
      <c r="D215" s="4" t="s">
        <v>160</v>
      </c>
      <c r="E215" s="4" t="s">
        <v>161</v>
      </c>
      <c r="F215" s="6">
        <v>6900</v>
      </c>
      <c r="G215" s="4" t="s">
        <v>175</v>
      </c>
      <c r="H215" s="6">
        <v>1137208</v>
      </c>
      <c r="I215" s="6">
        <v>61</v>
      </c>
      <c r="J215" s="6">
        <v>4438</v>
      </c>
      <c r="K215" s="6">
        <v>2462</v>
      </c>
    </row>
    <row r="216" spans="1:11" ht="14.55" customHeight="1" x14ac:dyDescent="0.25">
      <c r="A216" s="4" t="s">
        <v>50</v>
      </c>
      <c r="B216" s="4">
        <v>2022</v>
      </c>
      <c r="C216" s="4" t="s">
        <v>51</v>
      </c>
      <c r="D216" s="4" t="s">
        <v>162</v>
      </c>
      <c r="E216" s="4" t="s">
        <v>163</v>
      </c>
      <c r="F216" s="6">
        <v>4005</v>
      </c>
      <c r="G216" s="4" t="s">
        <v>175</v>
      </c>
      <c r="H216" s="6">
        <v>942780</v>
      </c>
      <c r="I216" s="6">
        <v>42</v>
      </c>
      <c r="J216" s="6">
        <v>2431</v>
      </c>
      <c r="K216" s="6">
        <v>1574</v>
      </c>
    </row>
    <row r="217" spans="1:11" ht="14.55" customHeight="1" x14ac:dyDescent="0.25">
      <c r="A217" s="4" t="s">
        <v>50</v>
      </c>
      <c r="B217" s="4">
        <v>2022</v>
      </c>
      <c r="C217" s="4" t="s">
        <v>51</v>
      </c>
      <c r="D217" s="4" t="s">
        <v>164</v>
      </c>
      <c r="E217" s="4" t="s">
        <v>165</v>
      </c>
      <c r="F217" s="6">
        <v>3127</v>
      </c>
      <c r="G217" s="4" t="s">
        <v>175</v>
      </c>
      <c r="H217" s="6">
        <v>824787</v>
      </c>
      <c r="I217" s="6">
        <v>38</v>
      </c>
      <c r="J217" s="6">
        <v>2064</v>
      </c>
      <c r="K217" s="6">
        <v>1063</v>
      </c>
    </row>
    <row r="218" spans="1:11" ht="14.55" customHeight="1" x14ac:dyDescent="0.25">
      <c r="A218" s="4" t="s">
        <v>50</v>
      </c>
      <c r="B218" s="4">
        <v>2022</v>
      </c>
      <c r="C218" s="4" t="s">
        <v>51</v>
      </c>
      <c r="D218" s="4" t="s">
        <v>166</v>
      </c>
      <c r="E218" s="4" t="s">
        <v>167</v>
      </c>
      <c r="F218" s="6">
        <v>2628</v>
      </c>
      <c r="G218" s="4" t="s">
        <v>175</v>
      </c>
      <c r="H218" s="6">
        <v>855634</v>
      </c>
      <c r="I218" s="6">
        <v>31</v>
      </c>
      <c r="J218" s="6">
        <v>1911</v>
      </c>
      <c r="K218" s="6">
        <v>717</v>
      </c>
    </row>
    <row r="219" spans="1:11" ht="14.55" customHeight="1" x14ac:dyDescent="0.25">
      <c r="A219" s="4" t="s">
        <v>50</v>
      </c>
      <c r="B219" s="4">
        <v>2022</v>
      </c>
      <c r="C219" s="4" t="s">
        <v>51</v>
      </c>
      <c r="D219" s="4" t="s">
        <v>168</v>
      </c>
      <c r="E219" s="4" t="s">
        <v>169</v>
      </c>
      <c r="F219" s="6">
        <v>7224</v>
      </c>
      <c r="G219" s="4" t="s">
        <v>175</v>
      </c>
      <c r="H219" s="6">
        <v>1432282</v>
      </c>
      <c r="I219" s="6">
        <v>50</v>
      </c>
      <c r="J219" s="6">
        <v>5248</v>
      </c>
      <c r="K219" s="6">
        <v>1976</v>
      </c>
    </row>
    <row r="220" spans="1:11" ht="14.55" customHeight="1" x14ac:dyDescent="0.25">
      <c r="A220" s="4" t="s">
        <v>50</v>
      </c>
      <c r="B220" s="4">
        <v>2022</v>
      </c>
      <c r="C220" s="4" t="s">
        <v>51</v>
      </c>
      <c r="D220" s="4" t="s">
        <v>170</v>
      </c>
      <c r="E220" s="4" t="s">
        <v>171</v>
      </c>
      <c r="F220" s="6">
        <v>11597</v>
      </c>
      <c r="G220" s="4" t="s">
        <v>175</v>
      </c>
      <c r="H220" s="6">
        <v>1947281</v>
      </c>
      <c r="I220" s="6">
        <v>60</v>
      </c>
      <c r="J220" s="6">
        <v>7048</v>
      </c>
      <c r="K220" s="6">
        <v>4549</v>
      </c>
    </row>
    <row r="221" spans="1:11" ht="14.55" customHeight="1" x14ac:dyDescent="0.25">
      <c r="A221" s="4" t="s">
        <v>50</v>
      </c>
      <c r="B221" s="4">
        <v>2023</v>
      </c>
      <c r="C221" s="4" t="s">
        <v>51</v>
      </c>
      <c r="D221" s="4" t="s">
        <v>87</v>
      </c>
      <c r="E221" s="4" t="s">
        <v>88</v>
      </c>
      <c r="F221" s="6">
        <v>2371</v>
      </c>
      <c r="G221" s="4" t="s">
        <v>176</v>
      </c>
      <c r="H221" s="6">
        <v>792052</v>
      </c>
      <c r="I221" s="6">
        <v>30</v>
      </c>
      <c r="J221" s="6">
        <v>1524</v>
      </c>
      <c r="K221" s="6">
        <v>847</v>
      </c>
    </row>
    <row r="222" spans="1:11" ht="14.55" customHeight="1" x14ac:dyDescent="0.25">
      <c r="A222" s="4" t="s">
        <v>50</v>
      </c>
      <c r="B222" s="4">
        <v>2023</v>
      </c>
      <c r="C222" s="4" t="s">
        <v>51</v>
      </c>
      <c r="D222" s="4" t="s">
        <v>90</v>
      </c>
      <c r="E222" s="4" t="s">
        <v>91</v>
      </c>
      <c r="F222" s="6">
        <v>3787</v>
      </c>
      <c r="G222" s="4" t="s">
        <v>176</v>
      </c>
      <c r="H222" s="6">
        <v>821307</v>
      </c>
      <c r="I222" s="6">
        <v>46</v>
      </c>
      <c r="J222" s="6">
        <v>2545</v>
      </c>
      <c r="K222" s="6">
        <v>1242</v>
      </c>
    </row>
    <row r="223" spans="1:11" ht="14.55" customHeight="1" x14ac:dyDescent="0.25">
      <c r="A223" s="4" t="s">
        <v>50</v>
      </c>
      <c r="B223" s="4">
        <v>2023</v>
      </c>
      <c r="C223" s="4" t="s">
        <v>51</v>
      </c>
      <c r="D223" s="4" t="s">
        <v>92</v>
      </c>
      <c r="E223" s="4" t="s">
        <v>93</v>
      </c>
      <c r="F223" s="6">
        <v>8697</v>
      </c>
      <c r="G223" s="4" t="s">
        <v>176</v>
      </c>
      <c r="H223" s="6">
        <v>1089345</v>
      </c>
      <c r="I223" s="6">
        <v>80</v>
      </c>
      <c r="J223" s="6">
        <v>5034</v>
      </c>
      <c r="K223" s="6">
        <v>3663</v>
      </c>
    </row>
    <row r="224" spans="1:11" ht="14.55" customHeight="1" x14ac:dyDescent="0.25">
      <c r="A224" s="4" t="s">
        <v>50</v>
      </c>
      <c r="B224" s="4">
        <v>2023</v>
      </c>
      <c r="C224" s="4" t="s">
        <v>51</v>
      </c>
      <c r="D224" s="4" t="s">
        <v>94</v>
      </c>
      <c r="E224" s="4" t="s">
        <v>95</v>
      </c>
      <c r="F224" s="6">
        <v>6363</v>
      </c>
      <c r="G224" s="4" t="s">
        <v>176</v>
      </c>
      <c r="H224" s="6">
        <v>983299</v>
      </c>
      <c r="I224" s="6">
        <v>65</v>
      </c>
      <c r="J224" s="6">
        <v>3914</v>
      </c>
      <c r="K224" s="6">
        <v>2449</v>
      </c>
    </row>
    <row r="225" spans="1:11" ht="14.55" customHeight="1" x14ac:dyDescent="0.25">
      <c r="A225" s="4" t="s">
        <v>50</v>
      </c>
      <c r="B225" s="4">
        <v>2023</v>
      </c>
      <c r="C225" s="4" t="s">
        <v>51</v>
      </c>
      <c r="D225" s="4" t="s">
        <v>96</v>
      </c>
      <c r="E225" s="4" t="s">
        <v>97</v>
      </c>
      <c r="F225" s="6">
        <v>4208</v>
      </c>
      <c r="G225" s="4" t="s">
        <v>176</v>
      </c>
      <c r="H225" s="6">
        <v>832398</v>
      </c>
      <c r="I225" s="6">
        <v>51</v>
      </c>
      <c r="J225" s="6">
        <v>2913</v>
      </c>
      <c r="K225" s="6">
        <v>1295</v>
      </c>
    </row>
    <row r="226" spans="1:11" ht="14.55" customHeight="1" x14ac:dyDescent="0.25">
      <c r="A226" s="4" t="s">
        <v>50</v>
      </c>
      <c r="B226" s="4">
        <v>2023</v>
      </c>
      <c r="C226" s="4" t="s">
        <v>51</v>
      </c>
      <c r="D226" s="4" t="s">
        <v>98</v>
      </c>
      <c r="E226" s="4" t="s">
        <v>99</v>
      </c>
      <c r="F226" s="6">
        <v>4945</v>
      </c>
      <c r="G226" s="4" t="s">
        <v>176</v>
      </c>
      <c r="H226" s="6">
        <v>1485247</v>
      </c>
      <c r="I226" s="6">
        <v>33</v>
      </c>
      <c r="J226" s="6">
        <v>3362</v>
      </c>
      <c r="K226" s="6">
        <v>1583</v>
      </c>
    </row>
    <row r="227" spans="1:11" ht="14.55" customHeight="1" x14ac:dyDescent="0.25">
      <c r="A227" s="4" t="s">
        <v>50</v>
      </c>
      <c r="B227" s="4">
        <v>2023</v>
      </c>
      <c r="C227" s="4" t="s">
        <v>51</v>
      </c>
      <c r="D227" s="4" t="s">
        <v>100</v>
      </c>
      <c r="E227" s="4" t="s">
        <v>101</v>
      </c>
      <c r="F227" s="6">
        <v>2752</v>
      </c>
      <c r="G227" s="4" t="s">
        <v>176</v>
      </c>
      <c r="H227" s="6">
        <v>763457</v>
      </c>
      <c r="I227" s="6">
        <v>36</v>
      </c>
      <c r="J227" s="6">
        <v>1647</v>
      </c>
      <c r="K227" s="6">
        <v>1105</v>
      </c>
    </row>
    <row r="228" spans="1:11" ht="14.55" customHeight="1" x14ac:dyDescent="0.25">
      <c r="A228" s="4" t="s">
        <v>50</v>
      </c>
      <c r="B228" s="4">
        <v>2023</v>
      </c>
      <c r="C228" s="4" t="s">
        <v>51</v>
      </c>
      <c r="D228" s="4" t="s">
        <v>102</v>
      </c>
      <c r="E228" s="4" t="s">
        <v>103</v>
      </c>
      <c r="F228" s="6">
        <v>9805</v>
      </c>
      <c r="G228" s="4" t="s">
        <v>176</v>
      </c>
      <c r="H228" s="6">
        <v>2127713</v>
      </c>
      <c r="I228" s="6">
        <v>46</v>
      </c>
      <c r="J228" s="6">
        <v>5905</v>
      </c>
      <c r="K228" s="6">
        <v>3900</v>
      </c>
    </row>
    <row r="229" spans="1:11" ht="14.55" customHeight="1" x14ac:dyDescent="0.25">
      <c r="A229" s="4" t="s">
        <v>50</v>
      </c>
      <c r="B229" s="4">
        <v>2023</v>
      </c>
      <c r="C229" s="4" t="s">
        <v>51</v>
      </c>
      <c r="D229" s="4" t="s">
        <v>104</v>
      </c>
      <c r="E229" s="4" t="s">
        <v>105</v>
      </c>
      <c r="F229" s="6">
        <v>1843</v>
      </c>
      <c r="G229" s="4" t="s">
        <v>176</v>
      </c>
      <c r="H229" s="6">
        <v>488038</v>
      </c>
      <c r="I229" s="6">
        <v>38</v>
      </c>
      <c r="J229" s="6">
        <v>1091</v>
      </c>
      <c r="K229" s="6">
        <v>752</v>
      </c>
    </row>
    <row r="230" spans="1:11" ht="14.55" customHeight="1" x14ac:dyDescent="0.25">
      <c r="A230" s="4" t="s">
        <v>50</v>
      </c>
      <c r="B230" s="4">
        <v>2023</v>
      </c>
      <c r="C230" s="4" t="s">
        <v>51</v>
      </c>
      <c r="D230" s="4" t="s">
        <v>106</v>
      </c>
      <c r="E230" s="4" t="s">
        <v>107</v>
      </c>
      <c r="F230" s="6">
        <v>4282</v>
      </c>
      <c r="G230" s="4" t="s">
        <v>176</v>
      </c>
      <c r="H230" s="6">
        <v>794847</v>
      </c>
      <c r="I230" s="6">
        <v>54</v>
      </c>
      <c r="J230" s="6">
        <v>2823</v>
      </c>
      <c r="K230" s="6">
        <v>1459</v>
      </c>
    </row>
    <row r="231" spans="1:11" ht="14.55" customHeight="1" x14ac:dyDescent="0.25">
      <c r="A231" s="4" t="s">
        <v>50</v>
      </c>
      <c r="B231" s="4">
        <v>2023</v>
      </c>
      <c r="C231" s="4" t="s">
        <v>51</v>
      </c>
      <c r="D231" s="4" t="s">
        <v>108</v>
      </c>
      <c r="E231" s="4" t="s">
        <v>109</v>
      </c>
      <c r="F231" s="6">
        <v>4232</v>
      </c>
      <c r="G231" s="4" t="s">
        <v>176</v>
      </c>
      <c r="H231" s="6">
        <v>892498</v>
      </c>
      <c r="I231" s="6">
        <v>47</v>
      </c>
      <c r="J231" s="6">
        <v>2660</v>
      </c>
      <c r="K231" s="6">
        <v>1572</v>
      </c>
    </row>
    <row r="232" spans="1:11" ht="14.55" customHeight="1" x14ac:dyDescent="0.25">
      <c r="A232" s="4" t="s">
        <v>50</v>
      </c>
      <c r="B232" s="4">
        <v>2023</v>
      </c>
      <c r="C232" s="4" t="s">
        <v>51</v>
      </c>
      <c r="D232" s="4" t="s">
        <v>110</v>
      </c>
      <c r="E232" s="4" t="s">
        <v>111</v>
      </c>
      <c r="F232" s="6">
        <v>4634</v>
      </c>
      <c r="G232" s="4" t="s">
        <v>176</v>
      </c>
      <c r="H232" s="6">
        <v>1045418</v>
      </c>
      <c r="I232" s="6">
        <v>44</v>
      </c>
      <c r="J232" s="6">
        <v>3031</v>
      </c>
      <c r="K232" s="6">
        <v>1603</v>
      </c>
    </row>
    <row r="233" spans="1:11" ht="14.55" customHeight="1" x14ac:dyDescent="0.25">
      <c r="A233" s="4" t="s">
        <v>50</v>
      </c>
      <c r="B233" s="4">
        <v>2023</v>
      </c>
      <c r="C233" s="4" t="s">
        <v>51</v>
      </c>
      <c r="D233" s="4" t="s">
        <v>112</v>
      </c>
      <c r="E233" s="4" t="s">
        <v>113</v>
      </c>
      <c r="F233" s="6">
        <v>2685</v>
      </c>
      <c r="G233" s="4" t="s">
        <v>176</v>
      </c>
      <c r="H233" s="6">
        <v>668681</v>
      </c>
      <c r="I233" s="6">
        <v>40</v>
      </c>
      <c r="J233" s="6">
        <v>1821</v>
      </c>
      <c r="K233" s="6">
        <v>864</v>
      </c>
    </row>
    <row r="234" spans="1:11" ht="14.55" customHeight="1" x14ac:dyDescent="0.25">
      <c r="A234" s="4" t="s">
        <v>50</v>
      </c>
      <c r="B234" s="4">
        <v>2023</v>
      </c>
      <c r="C234" s="4" t="s">
        <v>51</v>
      </c>
      <c r="D234" s="4" t="s">
        <v>114</v>
      </c>
      <c r="E234" s="4" t="s">
        <v>115</v>
      </c>
      <c r="F234" s="6">
        <v>2373</v>
      </c>
      <c r="G234" s="4" t="s">
        <v>176</v>
      </c>
      <c r="H234" s="6">
        <v>631345</v>
      </c>
      <c r="I234" s="6">
        <v>38</v>
      </c>
      <c r="J234" s="6">
        <v>1630</v>
      </c>
      <c r="K234" s="6">
        <v>743</v>
      </c>
    </row>
    <row r="235" spans="1:11" ht="14.55" customHeight="1" x14ac:dyDescent="0.25">
      <c r="A235" s="4" t="s">
        <v>50</v>
      </c>
      <c r="B235" s="4">
        <v>2023</v>
      </c>
      <c r="C235" s="4" t="s">
        <v>51</v>
      </c>
      <c r="D235" s="4" t="s">
        <v>116</v>
      </c>
      <c r="E235" s="4" t="s">
        <v>117</v>
      </c>
      <c r="F235" s="6">
        <v>1957</v>
      </c>
      <c r="G235" s="4" t="s">
        <v>176</v>
      </c>
      <c r="H235" s="6">
        <v>545808</v>
      </c>
      <c r="I235" s="6">
        <v>36</v>
      </c>
      <c r="J235" s="6">
        <v>1339</v>
      </c>
      <c r="K235" s="6">
        <v>618</v>
      </c>
    </row>
    <row r="236" spans="1:11" ht="14.55" customHeight="1" x14ac:dyDescent="0.25">
      <c r="A236" s="4" t="s">
        <v>50</v>
      </c>
      <c r="B236" s="4">
        <v>2023</v>
      </c>
      <c r="C236" s="4" t="s">
        <v>51</v>
      </c>
      <c r="D236" s="4" t="s">
        <v>118</v>
      </c>
      <c r="E236" s="4" t="s">
        <v>119</v>
      </c>
      <c r="F236" s="6">
        <v>14202</v>
      </c>
      <c r="G236" s="4" t="s">
        <v>176</v>
      </c>
      <c r="H236" s="6">
        <v>2365165</v>
      </c>
      <c r="I236" s="6">
        <v>60</v>
      </c>
      <c r="J236" s="6">
        <v>8120</v>
      </c>
      <c r="K236" s="6">
        <v>6082</v>
      </c>
    </row>
    <row r="237" spans="1:11" ht="14.55" customHeight="1" x14ac:dyDescent="0.25">
      <c r="A237" s="4" t="s">
        <v>50</v>
      </c>
      <c r="B237" s="4">
        <v>2023</v>
      </c>
      <c r="C237" s="4" t="s">
        <v>51</v>
      </c>
      <c r="D237" s="4" t="s">
        <v>120</v>
      </c>
      <c r="E237" s="4" t="s">
        <v>121</v>
      </c>
      <c r="F237" s="6">
        <v>6632</v>
      </c>
      <c r="G237" s="4" t="s">
        <v>176</v>
      </c>
      <c r="H237" s="6">
        <v>1541236</v>
      </c>
      <c r="I237" s="6">
        <v>43</v>
      </c>
      <c r="J237" s="6">
        <v>4336</v>
      </c>
      <c r="K237" s="6">
        <v>2296</v>
      </c>
    </row>
    <row r="238" spans="1:11" ht="14.55" customHeight="1" x14ac:dyDescent="0.25">
      <c r="A238" s="4" t="s">
        <v>50</v>
      </c>
      <c r="B238" s="4">
        <v>2023</v>
      </c>
      <c r="C238" s="4" t="s">
        <v>51</v>
      </c>
      <c r="D238" s="4" t="s">
        <v>122</v>
      </c>
      <c r="E238" s="4" t="s">
        <v>123</v>
      </c>
      <c r="F238" s="6">
        <v>2595</v>
      </c>
      <c r="G238" s="4" t="s">
        <v>176</v>
      </c>
      <c r="H238" s="6">
        <v>669931</v>
      </c>
      <c r="I238" s="6">
        <v>39</v>
      </c>
      <c r="J238" s="6">
        <v>1741</v>
      </c>
      <c r="K238" s="6">
        <v>854</v>
      </c>
    </row>
    <row r="239" spans="1:11" ht="14.55" customHeight="1" x14ac:dyDescent="0.25">
      <c r="A239" s="4" t="s">
        <v>50</v>
      </c>
      <c r="B239" s="4">
        <v>2023</v>
      </c>
      <c r="C239" s="4" t="s">
        <v>51</v>
      </c>
      <c r="D239" s="4" t="s">
        <v>124</v>
      </c>
      <c r="E239" s="4" t="s">
        <v>125</v>
      </c>
      <c r="F239" s="6">
        <v>5151</v>
      </c>
      <c r="G239" s="4" t="s">
        <v>176</v>
      </c>
      <c r="H239" s="6">
        <v>1221237</v>
      </c>
      <c r="I239" s="6">
        <v>42</v>
      </c>
      <c r="J239" s="6">
        <v>3529</v>
      </c>
      <c r="K239" s="6">
        <v>1622</v>
      </c>
    </row>
    <row r="240" spans="1:11" ht="14.55" customHeight="1" x14ac:dyDescent="0.25">
      <c r="A240" s="4" t="s">
        <v>50</v>
      </c>
      <c r="B240" s="4">
        <v>2023</v>
      </c>
      <c r="C240" s="4" t="s">
        <v>51</v>
      </c>
      <c r="D240" s="4" t="s">
        <v>126</v>
      </c>
      <c r="E240" s="4" t="s">
        <v>127</v>
      </c>
      <c r="F240" s="6">
        <v>5851</v>
      </c>
      <c r="G240" s="4" t="s">
        <v>176</v>
      </c>
      <c r="H240" s="6">
        <v>1438501</v>
      </c>
      <c r="I240" s="6">
        <v>41</v>
      </c>
      <c r="J240" s="6">
        <v>3517</v>
      </c>
      <c r="K240" s="6">
        <v>2334</v>
      </c>
    </row>
    <row r="241" spans="1:11" ht="14.55" customHeight="1" x14ac:dyDescent="0.25">
      <c r="A241" s="4" t="s">
        <v>50</v>
      </c>
      <c r="B241" s="4">
        <v>2023</v>
      </c>
      <c r="C241" s="4" t="s">
        <v>51</v>
      </c>
      <c r="D241" s="4" t="s">
        <v>128</v>
      </c>
      <c r="E241" s="4" t="s">
        <v>129</v>
      </c>
      <c r="F241" s="6">
        <v>6941</v>
      </c>
      <c r="G241" s="4" t="s">
        <v>176</v>
      </c>
      <c r="H241" s="6">
        <v>1535034</v>
      </c>
      <c r="I241" s="6">
        <v>45</v>
      </c>
      <c r="J241" s="6">
        <v>4644</v>
      </c>
      <c r="K241" s="6">
        <v>2297</v>
      </c>
    </row>
    <row r="242" spans="1:11" ht="14.55" customHeight="1" x14ac:dyDescent="0.25">
      <c r="A242" s="4" t="s">
        <v>50</v>
      </c>
      <c r="B242" s="4">
        <v>2023</v>
      </c>
      <c r="C242" s="4" t="s">
        <v>51</v>
      </c>
      <c r="D242" s="4" t="s">
        <v>130</v>
      </c>
      <c r="E242" s="4" t="s">
        <v>131</v>
      </c>
      <c r="F242" s="6">
        <v>6852</v>
      </c>
      <c r="G242" s="4" t="s">
        <v>176</v>
      </c>
      <c r="H242" s="6">
        <v>1447455</v>
      </c>
      <c r="I242" s="6">
        <v>47</v>
      </c>
      <c r="J242" s="6">
        <v>4006</v>
      </c>
      <c r="K242" s="6">
        <v>2846</v>
      </c>
    </row>
    <row r="243" spans="1:11" ht="14.55" customHeight="1" x14ac:dyDescent="0.25">
      <c r="A243" s="4" t="s">
        <v>50</v>
      </c>
      <c r="B243" s="4">
        <v>2023</v>
      </c>
      <c r="C243" s="4" t="s">
        <v>51</v>
      </c>
      <c r="D243" s="4" t="s">
        <v>132</v>
      </c>
      <c r="E243" s="4" t="s">
        <v>133</v>
      </c>
      <c r="F243" s="6">
        <v>5496</v>
      </c>
      <c r="G243" s="4" t="s">
        <v>176</v>
      </c>
      <c r="H243" s="6">
        <v>942758</v>
      </c>
      <c r="I243" s="6">
        <v>58</v>
      </c>
      <c r="J243" s="6">
        <v>3433</v>
      </c>
      <c r="K243" s="6">
        <v>2063</v>
      </c>
    </row>
    <row r="244" spans="1:11" ht="14.55" customHeight="1" x14ac:dyDescent="0.25">
      <c r="A244" s="4" t="s">
        <v>50</v>
      </c>
      <c r="B244" s="4">
        <v>2023</v>
      </c>
      <c r="C244" s="4" t="s">
        <v>51</v>
      </c>
      <c r="D244" s="4" t="s">
        <v>134</v>
      </c>
      <c r="E244" s="4" t="s">
        <v>135</v>
      </c>
      <c r="F244" s="6">
        <v>2867</v>
      </c>
      <c r="G244" s="4" t="s">
        <v>176</v>
      </c>
      <c r="H244" s="6">
        <v>653251</v>
      </c>
      <c r="I244" s="6">
        <v>44</v>
      </c>
      <c r="J244" s="6">
        <v>1788</v>
      </c>
      <c r="K244" s="6">
        <v>1079</v>
      </c>
    </row>
    <row r="245" spans="1:11" ht="14.55" customHeight="1" x14ac:dyDescent="0.25">
      <c r="A245" s="4" t="s">
        <v>50</v>
      </c>
      <c r="B245" s="4">
        <v>2023</v>
      </c>
      <c r="C245" s="4" t="s">
        <v>51</v>
      </c>
      <c r="D245" s="4" t="s">
        <v>136</v>
      </c>
      <c r="E245" s="4" t="s">
        <v>137</v>
      </c>
      <c r="F245" s="6">
        <v>3394</v>
      </c>
      <c r="G245" s="4" t="s">
        <v>176</v>
      </c>
      <c r="H245" s="6">
        <v>988131</v>
      </c>
      <c r="I245" s="6">
        <v>34</v>
      </c>
      <c r="J245" s="6">
        <v>2044</v>
      </c>
      <c r="K245" s="6">
        <v>1350</v>
      </c>
    </row>
    <row r="246" spans="1:11" ht="14.55" customHeight="1" x14ac:dyDescent="0.25">
      <c r="A246" s="4" t="s">
        <v>50</v>
      </c>
      <c r="B246" s="4">
        <v>2023</v>
      </c>
      <c r="C246" s="4" t="s">
        <v>51</v>
      </c>
      <c r="D246" s="4" t="s">
        <v>138</v>
      </c>
      <c r="E246" s="4" t="s">
        <v>139</v>
      </c>
      <c r="F246" s="6">
        <v>3097</v>
      </c>
      <c r="G246" s="4" t="s">
        <v>176</v>
      </c>
      <c r="H246" s="6">
        <v>880746</v>
      </c>
      <c r="I246" s="6">
        <v>35</v>
      </c>
      <c r="J246" s="6">
        <v>1890</v>
      </c>
      <c r="K246" s="6">
        <v>1207</v>
      </c>
    </row>
    <row r="247" spans="1:11" ht="14.55" customHeight="1" x14ac:dyDescent="0.25">
      <c r="A247" s="4" t="s">
        <v>50</v>
      </c>
      <c r="B247" s="4">
        <v>2023</v>
      </c>
      <c r="C247" s="4" t="s">
        <v>51</v>
      </c>
      <c r="D247" s="4" t="s">
        <v>140</v>
      </c>
      <c r="E247" s="4" t="s">
        <v>141</v>
      </c>
      <c r="F247" s="6">
        <v>9474</v>
      </c>
      <c r="G247" s="4" t="s">
        <v>176</v>
      </c>
      <c r="H247" s="6">
        <v>1163438</v>
      </c>
      <c r="I247" s="6">
        <v>81</v>
      </c>
      <c r="J247" s="6">
        <v>6711</v>
      </c>
      <c r="K247" s="6">
        <v>2763</v>
      </c>
    </row>
    <row r="248" spans="1:11" ht="14.55" customHeight="1" x14ac:dyDescent="0.25">
      <c r="A248" s="4" t="s">
        <v>50</v>
      </c>
      <c r="B248" s="4">
        <v>2023</v>
      </c>
      <c r="C248" s="4" t="s">
        <v>51</v>
      </c>
      <c r="D248" s="4" t="s">
        <v>142</v>
      </c>
      <c r="E248" s="4" t="s">
        <v>143</v>
      </c>
      <c r="F248" s="6">
        <v>12639</v>
      </c>
      <c r="G248" s="4" t="s">
        <v>176</v>
      </c>
      <c r="H248" s="6">
        <v>1648136</v>
      </c>
      <c r="I248" s="6">
        <v>77</v>
      </c>
      <c r="J248" s="6">
        <v>8236</v>
      </c>
      <c r="K248" s="6">
        <v>4403</v>
      </c>
    </row>
    <row r="249" spans="1:11" ht="14.55" customHeight="1" x14ac:dyDescent="0.25">
      <c r="A249" s="4" t="s">
        <v>50</v>
      </c>
      <c r="B249" s="4">
        <v>2023</v>
      </c>
      <c r="C249" s="4" t="s">
        <v>51</v>
      </c>
      <c r="D249" s="4" t="s">
        <v>144</v>
      </c>
      <c r="E249" s="4" t="s">
        <v>145</v>
      </c>
      <c r="F249" s="6">
        <v>17652</v>
      </c>
      <c r="G249" s="4" t="s">
        <v>176</v>
      </c>
      <c r="H249" s="6">
        <v>2520621</v>
      </c>
      <c r="I249" s="6">
        <v>70</v>
      </c>
      <c r="J249" s="6">
        <v>11663</v>
      </c>
      <c r="K249" s="6">
        <v>5989</v>
      </c>
    </row>
    <row r="250" spans="1:11" ht="14.55" customHeight="1" x14ac:dyDescent="0.25">
      <c r="A250" s="4" t="s">
        <v>50</v>
      </c>
      <c r="B250" s="4">
        <v>2023</v>
      </c>
      <c r="C250" s="4" t="s">
        <v>51</v>
      </c>
      <c r="D250" s="4" t="s">
        <v>146</v>
      </c>
      <c r="E250" s="4" t="s">
        <v>147</v>
      </c>
      <c r="F250" s="6">
        <v>15683</v>
      </c>
      <c r="G250" s="4" t="s">
        <v>176</v>
      </c>
      <c r="H250" s="6">
        <v>1763078</v>
      </c>
      <c r="I250" s="6">
        <v>89</v>
      </c>
      <c r="J250" s="6">
        <v>12058</v>
      </c>
      <c r="K250" s="6">
        <v>3625</v>
      </c>
    </row>
    <row r="251" spans="1:11" ht="14.55" customHeight="1" x14ac:dyDescent="0.25">
      <c r="A251" s="4" t="s">
        <v>50</v>
      </c>
      <c r="B251" s="4">
        <v>2023</v>
      </c>
      <c r="C251" s="4" t="s">
        <v>51</v>
      </c>
      <c r="D251" s="4" t="s">
        <v>148</v>
      </c>
      <c r="E251" s="4" t="s">
        <v>149</v>
      </c>
      <c r="F251" s="6">
        <v>2928</v>
      </c>
      <c r="G251" s="4" t="s">
        <v>176</v>
      </c>
      <c r="H251" s="6">
        <v>648224</v>
      </c>
      <c r="I251" s="6">
        <v>45</v>
      </c>
      <c r="J251" s="6">
        <v>1927</v>
      </c>
      <c r="K251" s="6">
        <v>1001</v>
      </c>
    </row>
    <row r="252" spans="1:11" ht="14.55" customHeight="1" x14ac:dyDescent="0.25">
      <c r="A252" s="4" t="s">
        <v>50</v>
      </c>
      <c r="B252" s="4">
        <v>2023</v>
      </c>
      <c r="C252" s="4" t="s">
        <v>51</v>
      </c>
      <c r="D252" s="4" t="s">
        <v>150</v>
      </c>
      <c r="E252" s="4" t="s">
        <v>151</v>
      </c>
      <c r="F252" s="6">
        <v>5459</v>
      </c>
      <c r="G252" s="4" t="s">
        <v>176</v>
      </c>
      <c r="H252" s="6">
        <v>962869</v>
      </c>
      <c r="I252" s="6">
        <v>57</v>
      </c>
      <c r="J252" s="6">
        <v>3436</v>
      </c>
      <c r="K252" s="6">
        <v>2023</v>
      </c>
    </row>
    <row r="253" spans="1:11" ht="14.55" customHeight="1" x14ac:dyDescent="0.25">
      <c r="A253" s="4" t="s">
        <v>50</v>
      </c>
      <c r="B253" s="4">
        <v>2023</v>
      </c>
      <c r="C253" s="4" t="s">
        <v>51</v>
      </c>
      <c r="D253" s="4" t="s">
        <v>152</v>
      </c>
      <c r="E253" s="4" t="s">
        <v>153</v>
      </c>
      <c r="F253" s="6">
        <v>1600</v>
      </c>
      <c r="G253" s="4" t="s">
        <v>176</v>
      </c>
      <c r="H253" s="6">
        <v>431374</v>
      </c>
      <c r="I253" s="6">
        <v>37</v>
      </c>
      <c r="J253" s="6">
        <v>980</v>
      </c>
      <c r="K253" s="6">
        <v>620</v>
      </c>
    </row>
    <row r="254" spans="1:11" ht="14.55" customHeight="1" x14ac:dyDescent="0.25">
      <c r="A254" s="4" t="s">
        <v>50</v>
      </c>
      <c r="B254" s="4">
        <v>2023</v>
      </c>
      <c r="C254" s="4" t="s">
        <v>51</v>
      </c>
      <c r="D254" s="4" t="s">
        <v>154</v>
      </c>
      <c r="E254" s="4" t="s">
        <v>155</v>
      </c>
      <c r="F254" s="6">
        <v>1482</v>
      </c>
      <c r="G254" s="4" t="s">
        <v>176</v>
      </c>
      <c r="H254" s="6">
        <v>484402</v>
      </c>
      <c r="I254" s="6">
        <v>31</v>
      </c>
      <c r="J254" s="6">
        <v>939</v>
      </c>
      <c r="K254" s="6">
        <v>543</v>
      </c>
    </row>
    <row r="255" spans="1:11" ht="14.55" customHeight="1" x14ac:dyDescent="0.25">
      <c r="A255" s="4" t="s">
        <v>50</v>
      </c>
      <c r="B255" s="4">
        <v>2023</v>
      </c>
      <c r="C255" s="4" t="s">
        <v>51</v>
      </c>
      <c r="D255" s="4" t="s">
        <v>156</v>
      </c>
      <c r="E255" s="4" t="s">
        <v>157</v>
      </c>
      <c r="F255" s="6">
        <v>8392</v>
      </c>
      <c r="G255" s="4" t="s">
        <v>176</v>
      </c>
      <c r="H255" s="6">
        <v>1485801</v>
      </c>
      <c r="I255" s="6">
        <v>56</v>
      </c>
      <c r="J255" s="6">
        <v>5367</v>
      </c>
      <c r="K255" s="6">
        <v>3025</v>
      </c>
    </row>
    <row r="256" spans="1:11" ht="14.55" customHeight="1" x14ac:dyDescent="0.25">
      <c r="A256" s="4" t="s">
        <v>50</v>
      </c>
      <c r="B256" s="4">
        <v>2023</v>
      </c>
      <c r="C256" s="4" t="s">
        <v>51</v>
      </c>
      <c r="D256" s="4" t="s">
        <v>158</v>
      </c>
      <c r="E256" s="4" t="s">
        <v>159</v>
      </c>
      <c r="F256" s="6">
        <v>5212</v>
      </c>
      <c r="G256" s="4" t="s">
        <v>176</v>
      </c>
      <c r="H256" s="6">
        <v>1238049</v>
      </c>
      <c r="I256" s="6">
        <v>42</v>
      </c>
      <c r="J256" s="6">
        <v>3383</v>
      </c>
      <c r="K256" s="6">
        <v>1829</v>
      </c>
    </row>
    <row r="257" spans="1:11" ht="14.55" customHeight="1" x14ac:dyDescent="0.25">
      <c r="A257" s="4" t="s">
        <v>50</v>
      </c>
      <c r="B257" s="4">
        <v>2023</v>
      </c>
      <c r="C257" s="4" t="s">
        <v>51</v>
      </c>
      <c r="D257" s="4" t="s">
        <v>160</v>
      </c>
      <c r="E257" s="4" t="s">
        <v>161</v>
      </c>
      <c r="F257" s="6">
        <v>7159</v>
      </c>
      <c r="G257" s="4" t="s">
        <v>176</v>
      </c>
      <c r="H257" s="6">
        <v>1153065</v>
      </c>
      <c r="I257" s="6">
        <v>62</v>
      </c>
      <c r="J257" s="6">
        <v>4626</v>
      </c>
      <c r="K257" s="6">
        <v>2533</v>
      </c>
    </row>
    <row r="258" spans="1:11" ht="14.55" customHeight="1" x14ac:dyDescent="0.25">
      <c r="A258" s="4" t="s">
        <v>50</v>
      </c>
      <c r="B258" s="4">
        <v>2023</v>
      </c>
      <c r="C258" s="4" t="s">
        <v>51</v>
      </c>
      <c r="D258" s="4" t="s">
        <v>162</v>
      </c>
      <c r="E258" s="4" t="s">
        <v>163</v>
      </c>
      <c r="F258" s="6">
        <v>4368</v>
      </c>
      <c r="G258" s="4" t="s">
        <v>176</v>
      </c>
      <c r="H258" s="6">
        <v>955563</v>
      </c>
      <c r="I258" s="6">
        <v>46</v>
      </c>
      <c r="J258" s="6">
        <v>2746</v>
      </c>
      <c r="K258" s="6">
        <v>1622</v>
      </c>
    </row>
    <row r="259" spans="1:11" ht="14.55" customHeight="1" x14ac:dyDescent="0.25">
      <c r="A259" s="4" t="s">
        <v>50</v>
      </c>
      <c r="B259" s="4">
        <v>2023</v>
      </c>
      <c r="C259" s="4" t="s">
        <v>51</v>
      </c>
      <c r="D259" s="4" t="s">
        <v>164</v>
      </c>
      <c r="E259" s="4" t="s">
        <v>165</v>
      </c>
      <c r="F259" s="6">
        <v>3416</v>
      </c>
      <c r="G259" s="4" t="s">
        <v>176</v>
      </c>
      <c r="H259" s="6">
        <v>836387</v>
      </c>
      <c r="I259" s="6">
        <v>41</v>
      </c>
      <c r="J259" s="6">
        <v>2248</v>
      </c>
      <c r="K259" s="6">
        <v>1168</v>
      </c>
    </row>
    <row r="260" spans="1:11" ht="14.55" customHeight="1" x14ac:dyDescent="0.25">
      <c r="A260" s="4" t="s">
        <v>50</v>
      </c>
      <c r="B260" s="4">
        <v>2023</v>
      </c>
      <c r="C260" s="4" t="s">
        <v>51</v>
      </c>
      <c r="D260" s="4" t="s">
        <v>166</v>
      </c>
      <c r="E260" s="4" t="s">
        <v>167</v>
      </c>
      <c r="F260" s="6">
        <v>2643</v>
      </c>
      <c r="G260" s="4" t="s">
        <v>176</v>
      </c>
      <c r="H260" s="6">
        <v>867711</v>
      </c>
      <c r="I260" s="6">
        <v>30</v>
      </c>
      <c r="J260" s="6">
        <v>1819</v>
      </c>
      <c r="K260" s="6">
        <v>824</v>
      </c>
    </row>
    <row r="261" spans="1:11" ht="14.55" customHeight="1" x14ac:dyDescent="0.25">
      <c r="A261" s="4" t="s">
        <v>50</v>
      </c>
      <c r="B261" s="4">
        <v>2023</v>
      </c>
      <c r="C261" s="4" t="s">
        <v>51</v>
      </c>
      <c r="D261" s="4" t="s">
        <v>168</v>
      </c>
      <c r="E261" s="4" t="s">
        <v>169</v>
      </c>
      <c r="F261" s="6">
        <v>6857</v>
      </c>
      <c r="G261" s="4" t="s">
        <v>176</v>
      </c>
      <c r="H261" s="6">
        <v>1449840</v>
      </c>
      <c r="I261" s="6">
        <v>47</v>
      </c>
      <c r="J261" s="6">
        <v>4851</v>
      </c>
      <c r="K261" s="6">
        <v>2006</v>
      </c>
    </row>
    <row r="262" spans="1:11" ht="14.55" customHeight="1" x14ac:dyDescent="0.25">
      <c r="A262" s="4" t="s">
        <v>50</v>
      </c>
      <c r="B262" s="4">
        <v>2023</v>
      </c>
      <c r="C262" s="4" t="s">
        <v>51</v>
      </c>
      <c r="D262" s="4" t="s">
        <v>170</v>
      </c>
      <c r="E262" s="4" t="s">
        <v>171</v>
      </c>
      <c r="F262" s="6">
        <v>11942</v>
      </c>
      <c r="G262" s="4" t="s">
        <v>176</v>
      </c>
      <c r="H262" s="6">
        <v>1975748</v>
      </c>
      <c r="I262" s="6">
        <v>60</v>
      </c>
      <c r="J262" s="6">
        <v>7136</v>
      </c>
      <c r="K262" s="6">
        <v>4806</v>
      </c>
    </row>
    <row r="263" spans="1:11" ht="14.55" customHeight="1" x14ac:dyDescent="0.25">
      <c r="A263" s="4" t="s">
        <v>50</v>
      </c>
      <c r="B263" s="4">
        <v>2024</v>
      </c>
      <c r="C263" s="4" t="s">
        <v>51</v>
      </c>
      <c r="D263" s="4" t="s">
        <v>87</v>
      </c>
      <c r="E263" s="4" t="s">
        <v>88</v>
      </c>
      <c r="F263" s="6">
        <v>2198</v>
      </c>
      <c r="G263" s="4" t="s">
        <v>177</v>
      </c>
      <c r="H263" s="6">
        <v>801301</v>
      </c>
      <c r="I263" s="6">
        <v>27</v>
      </c>
      <c r="J263" s="6">
        <v>1413</v>
      </c>
      <c r="K263" s="6">
        <v>785</v>
      </c>
    </row>
    <row r="264" spans="1:11" ht="14.55" customHeight="1" x14ac:dyDescent="0.25">
      <c r="A264" s="4" t="s">
        <v>50</v>
      </c>
      <c r="B264" s="4">
        <v>2024</v>
      </c>
      <c r="C264" s="4" t="s">
        <v>51</v>
      </c>
      <c r="D264" s="4" t="s">
        <v>90</v>
      </c>
      <c r="E264" s="4" t="s">
        <v>91</v>
      </c>
      <c r="F264" s="6">
        <v>3361</v>
      </c>
      <c r="G264" s="4" t="s">
        <v>177</v>
      </c>
      <c r="H264" s="6">
        <v>837901</v>
      </c>
      <c r="I264" s="6">
        <v>40</v>
      </c>
      <c r="J264" s="6">
        <v>2076</v>
      </c>
      <c r="K264" s="6">
        <v>1285</v>
      </c>
    </row>
    <row r="265" spans="1:11" ht="14.55" customHeight="1" x14ac:dyDescent="0.25">
      <c r="A265" s="4" t="s">
        <v>50</v>
      </c>
      <c r="B265" s="4">
        <v>2024</v>
      </c>
      <c r="C265" s="4" t="s">
        <v>51</v>
      </c>
      <c r="D265" s="4" t="s">
        <v>92</v>
      </c>
      <c r="E265" s="4" t="s">
        <v>93</v>
      </c>
      <c r="F265" s="6">
        <v>8204</v>
      </c>
      <c r="G265" s="4" t="s">
        <v>177</v>
      </c>
      <c r="H265" s="6">
        <v>1102221</v>
      </c>
      <c r="I265" s="6">
        <v>74</v>
      </c>
      <c r="J265" s="6">
        <v>4715</v>
      </c>
      <c r="K265" s="6">
        <v>3489</v>
      </c>
    </row>
    <row r="266" spans="1:11" ht="14.55" customHeight="1" x14ac:dyDescent="0.25">
      <c r="A266" s="4" t="s">
        <v>50</v>
      </c>
      <c r="B266" s="4">
        <v>2024</v>
      </c>
      <c r="C266" s="4" t="s">
        <v>51</v>
      </c>
      <c r="D266" s="4" t="s">
        <v>94</v>
      </c>
      <c r="E266" s="4" t="s">
        <v>95</v>
      </c>
      <c r="F266" s="6">
        <v>6422</v>
      </c>
      <c r="G266" s="4" t="s">
        <v>177</v>
      </c>
      <c r="H266" s="6">
        <v>996447</v>
      </c>
      <c r="I266" s="6">
        <v>64</v>
      </c>
      <c r="J266" s="6">
        <v>3920</v>
      </c>
      <c r="K266" s="6">
        <v>2502</v>
      </c>
    </row>
    <row r="267" spans="1:11" ht="14.55" customHeight="1" x14ac:dyDescent="0.25">
      <c r="A267" s="4" t="s">
        <v>50</v>
      </c>
      <c r="B267" s="4">
        <v>2024</v>
      </c>
      <c r="C267" s="4" t="s">
        <v>51</v>
      </c>
      <c r="D267" s="4" t="s">
        <v>96</v>
      </c>
      <c r="E267" s="4" t="s">
        <v>97</v>
      </c>
      <c r="F267" s="6">
        <v>3971</v>
      </c>
      <c r="G267" s="4" t="s">
        <v>177</v>
      </c>
      <c r="H267" s="6">
        <v>847832</v>
      </c>
      <c r="I267" s="6">
        <v>47</v>
      </c>
      <c r="J267" s="6">
        <v>2851</v>
      </c>
      <c r="K267" s="6">
        <v>1120</v>
      </c>
    </row>
    <row r="268" spans="1:11" ht="14.55" customHeight="1" x14ac:dyDescent="0.25">
      <c r="A268" s="4" t="s">
        <v>50</v>
      </c>
      <c r="B268" s="4">
        <v>2024</v>
      </c>
      <c r="C268" s="4" t="s">
        <v>51</v>
      </c>
      <c r="D268" s="4" t="s">
        <v>98</v>
      </c>
      <c r="E268" s="4" t="s">
        <v>99</v>
      </c>
      <c r="F268" s="6">
        <v>4480</v>
      </c>
      <c r="G268" s="4" t="s">
        <v>177</v>
      </c>
      <c r="H268" s="6">
        <v>1507984</v>
      </c>
      <c r="I268" s="6">
        <v>30</v>
      </c>
      <c r="J268" s="6">
        <v>2919</v>
      </c>
      <c r="K268" s="6">
        <v>1561</v>
      </c>
    </row>
    <row r="269" spans="1:11" ht="14.55" customHeight="1" x14ac:dyDescent="0.25">
      <c r="A269" s="4" t="s">
        <v>50</v>
      </c>
      <c r="B269" s="4">
        <v>2024</v>
      </c>
      <c r="C269" s="4" t="s">
        <v>51</v>
      </c>
      <c r="D269" s="4" t="s">
        <v>100</v>
      </c>
      <c r="E269" s="4" t="s">
        <v>101</v>
      </c>
      <c r="F269" s="6">
        <v>2646</v>
      </c>
      <c r="G269" s="4" t="s">
        <v>177</v>
      </c>
      <c r="H269" s="6">
        <v>773687</v>
      </c>
      <c r="I269" s="6">
        <v>34</v>
      </c>
      <c r="J269" s="6">
        <v>1582</v>
      </c>
      <c r="K269" s="6">
        <v>1064</v>
      </c>
    </row>
    <row r="270" spans="1:11" ht="14.55" customHeight="1" x14ac:dyDescent="0.25">
      <c r="A270" s="4" t="s">
        <v>50</v>
      </c>
      <c r="B270" s="4">
        <v>2024</v>
      </c>
      <c r="C270" s="4" t="s">
        <v>51</v>
      </c>
      <c r="D270" s="4" t="s">
        <v>102</v>
      </c>
      <c r="E270" s="4" t="s">
        <v>103</v>
      </c>
      <c r="F270" s="6">
        <v>9315</v>
      </c>
      <c r="G270" s="4" t="s">
        <v>177</v>
      </c>
      <c r="H270" s="6">
        <v>2155545</v>
      </c>
      <c r="I270" s="6">
        <v>43</v>
      </c>
      <c r="J270" s="6">
        <v>5590</v>
      </c>
      <c r="K270" s="6">
        <v>3725</v>
      </c>
    </row>
    <row r="271" spans="1:11" ht="14.55" customHeight="1" x14ac:dyDescent="0.25">
      <c r="A271" s="4" t="s">
        <v>50</v>
      </c>
      <c r="B271" s="4">
        <v>2024</v>
      </c>
      <c r="C271" s="4" t="s">
        <v>51</v>
      </c>
      <c r="D271" s="4" t="s">
        <v>104</v>
      </c>
      <c r="E271" s="4" t="s">
        <v>105</v>
      </c>
      <c r="F271" s="6">
        <v>1645</v>
      </c>
      <c r="G271" s="4" t="s">
        <v>177</v>
      </c>
      <c r="H271" s="6">
        <v>492459</v>
      </c>
      <c r="I271" s="6">
        <v>33</v>
      </c>
      <c r="J271" s="6">
        <v>942</v>
      </c>
      <c r="K271" s="6">
        <v>703</v>
      </c>
    </row>
    <row r="272" spans="1:11" ht="14.55" customHeight="1" x14ac:dyDescent="0.25">
      <c r="A272" s="4" t="s">
        <v>50</v>
      </c>
      <c r="B272" s="4">
        <v>2024</v>
      </c>
      <c r="C272" s="4" t="s">
        <v>51</v>
      </c>
      <c r="D272" s="4" t="s">
        <v>106</v>
      </c>
      <c r="E272" s="4" t="s">
        <v>107</v>
      </c>
      <c r="F272" s="6">
        <v>3760</v>
      </c>
      <c r="G272" s="4" t="s">
        <v>177</v>
      </c>
      <c r="H272" s="6">
        <v>812054</v>
      </c>
      <c r="I272" s="6">
        <v>46</v>
      </c>
      <c r="J272" s="6">
        <v>2396</v>
      </c>
      <c r="K272" s="6">
        <v>1364</v>
      </c>
    </row>
    <row r="273" spans="1:11" ht="14.55" customHeight="1" x14ac:dyDescent="0.25">
      <c r="A273" s="4" t="s">
        <v>50</v>
      </c>
      <c r="B273" s="4">
        <v>2024</v>
      </c>
      <c r="C273" s="4" t="s">
        <v>51</v>
      </c>
      <c r="D273" s="4" t="s">
        <v>108</v>
      </c>
      <c r="E273" s="4" t="s">
        <v>109</v>
      </c>
      <c r="F273" s="6">
        <v>3759</v>
      </c>
      <c r="G273" s="4" t="s">
        <v>177</v>
      </c>
      <c r="H273" s="6">
        <v>904248</v>
      </c>
      <c r="I273" s="6">
        <v>42</v>
      </c>
      <c r="J273" s="6">
        <v>2349</v>
      </c>
      <c r="K273" s="6">
        <v>1410</v>
      </c>
    </row>
    <row r="274" spans="1:11" ht="14.55" customHeight="1" x14ac:dyDescent="0.25">
      <c r="A274" s="4" t="s">
        <v>50</v>
      </c>
      <c r="B274" s="4">
        <v>2024</v>
      </c>
      <c r="C274" s="4" t="s">
        <v>51</v>
      </c>
      <c r="D274" s="4" t="s">
        <v>110</v>
      </c>
      <c r="E274" s="4" t="s">
        <v>111</v>
      </c>
      <c r="F274" s="6">
        <v>3739</v>
      </c>
      <c r="G274" s="4" t="s">
        <v>177</v>
      </c>
      <c r="H274" s="6">
        <v>1056618</v>
      </c>
      <c r="I274" s="6">
        <v>35</v>
      </c>
      <c r="J274" s="6">
        <v>2387</v>
      </c>
      <c r="K274" s="6">
        <v>1352</v>
      </c>
    </row>
    <row r="275" spans="1:11" ht="14.55" customHeight="1" x14ac:dyDescent="0.25">
      <c r="A275" s="4" t="s">
        <v>50</v>
      </c>
      <c r="B275" s="4">
        <v>2024</v>
      </c>
      <c r="C275" s="4" t="s">
        <v>51</v>
      </c>
      <c r="D275" s="4" t="s">
        <v>112</v>
      </c>
      <c r="E275" s="4" t="s">
        <v>113</v>
      </c>
      <c r="F275" s="6">
        <v>2548</v>
      </c>
      <c r="G275" s="4" t="s">
        <v>177</v>
      </c>
      <c r="H275" s="6">
        <v>674881</v>
      </c>
      <c r="I275" s="6">
        <v>38</v>
      </c>
      <c r="J275" s="6">
        <v>1702</v>
      </c>
      <c r="K275" s="6">
        <v>846</v>
      </c>
    </row>
    <row r="276" spans="1:11" ht="14.55" customHeight="1" x14ac:dyDescent="0.25">
      <c r="A276" s="4" t="s">
        <v>50</v>
      </c>
      <c r="B276" s="4">
        <v>2024</v>
      </c>
      <c r="C276" s="4" t="s">
        <v>51</v>
      </c>
      <c r="D276" s="4" t="s">
        <v>114</v>
      </c>
      <c r="E276" s="4" t="s">
        <v>115</v>
      </c>
      <c r="F276" s="6">
        <v>2246</v>
      </c>
      <c r="G276" s="4" t="s">
        <v>177</v>
      </c>
      <c r="H276" s="6">
        <v>642304</v>
      </c>
      <c r="I276" s="6">
        <v>35</v>
      </c>
      <c r="J276" s="6">
        <v>1563</v>
      </c>
      <c r="K276" s="6">
        <v>683</v>
      </c>
    </row>
    <row r="277" spans="1:11" ht="14.55" customHeight="1" x14ac:dyDescent="0.25">
      <c r="A277" s="4" t="s">
        <v>50</v>
      </c>
      <c r="B277" s="4">
        <v>2024</v>
      </c>
      <c r="C277" s="4" t="s">
        <v>51</v>
      </c>
      <c r="D277" s="4" t="s">
        <v>116</v>
      </c>
      <c r="E277" s="4" t="s">
        <v>117</v>
      </c>
      <c r="F277" s="6">
        <v>1898</v>
      </c>
      <c r="G277" s="4" t="s">
        <v>177</v>
      </c>
      <c r="H277" s="6">
        <v>552288</v>
      </c>
      <c r="I277" s="6">
        <v>34</v>
      </c>
      <c r="J277" s="6">
        <v>1330</v>
      </c>
      <c r="K277" s="6">
        <v>568</v>
      </c>
    </row>
    <row r="278" spans="1:11" ht="14.55" customHeight="1" x14ac:dyDescent="0.25">
      <c r="A278" s="4" t="s">
        <v>50</v>
      </c>
      <c r="B278" s="4">
        <v>2024</v>
      </c>
      <c r="C278" s="4" t="s">
        <v>51</v>
      </c>
      <c r="D278" s="4" t="s">
        <v>118</v>
      </c>
      <c r="E278" s="4" t="s">
        <v>119</v>
      </c>
      <c r="F278" s="6">
        <v>13334</v>
      </c>
      <c r="G278" s="4" t="s">
        <v>177</v>
      </c>
      <c r="H278" s="6">
        <v>2402706</v>
      </c>
      <c r="I278" s="6">
        <v>55</v>
      </c>
      <c r="J278" s="6">
        <v>7572</v>
      </c>
      <c r="K278" s="6">
        <v>5762</v>
      </c>
    </row>
    <row r="279" spans="1:11" ht="14.55" customHeight="1" x14ac:dyDescent="0.25">
      <c r="A279" s="4" t="s">
        <v>50</v>
      </c>
      <c r="B279" s="4">
        <v>2024</v>
      </c>
      <c r="C279" s="4" t="s">
        <v>51</v>
      </c>
      <c r="D279" s="4" t="s">
        <v>120</v>
      </c>
      <c r="E279" s="4" t="s">
        <v>121</v>
      </c>
      <c r="F279" s="6">
        <v>5734</v>
      </c>
      <c r="G279" s="4" t="s">
        <v>177</v>
      </c>
      <c r="H279" s="6">
        <v>1554407</v>
      </c>
      <c r="I279" s="6">
        <v>37</v>
      </c>
      <c r="J279" s="6">
        <v>3609</v>
      </c>
      <c r="K279" s="6">
        <v>2125</v>
      </c>
    </row>
    <row r="280" spans="1:11" ht="14.55" customHeight="1" x14ac:dyDescent="0.25">
      <c r="A280" s="4" t="s">
        <v>50</v>
      </c>
      <c r="B280" s="4">
        <v>2024</v>
      </c>
      <c r="C280" s="4" t="s">
        <v>51</v>
      </c>
      <c r="D280" s="4" t="s">
        <v>122</v>
      </c>
      <c r="E280" s="4" t="s">
        <v>123</v>
      </c>
      <c r="F280" s="6">
        <v>2213</v>
      </c>
      <c r="G280" s="4" t="s">
        <v>177</v>
      </c>
      <c r="H280" s="6">
        <v>676644</v>
      </c>
      <c r="I280" s="6">
        <v>33</v>
      </c>
      <c r="J280" s="6">
        <v>1363</v>
      </c>
      <c r="K280" s="6">
        <v>850</v>
      </c>
    </row>
    <row r="281" spans="1:11" ht="14.55" customHeight="1" x14ac:dyDescent="0.25">
      <c r="A281" s="4" t="s">
        <v>50</v>
      </c>
      <c r="B281" s="4">
        <v>2024</v>
      </c>
      <c r="C281" s="4" t="s">
        <v>51</v>
      </c>
      <c r="D281" s="4" t="s">
        <v>124</v>
      </c>
      <c r="E281" s="4" t="s">
        <v>125</v>
      </c>
      <c r="F281" s="6">
        <v>4800</v>
      </c>
      <c r="G281" s="4" t="s">
        <v>177</v>
      </c>
      <c r="H281" s="6">
        <v>1238938</v>
      </c>
      <c r="I281" s="6">
        <v>39</v>
      </c>
      <c r="J281" s="6">
        <v>3144</v>
      </c>
      <c r="K281" s="6">
        <v>1656</v>
      </c>
    </row>
    <row r="282" spans="1:11" ht="14.55" customHeight="1" x14ac:dyDescent="0.25">
      <c r="A282" s="4" t="s">
        <v>50</v>
      </c>
      <c r="B282" s="4">
        <v>2024</v>
      </c>
      <c r="C282" s="4" t="s">
        <v>51</v>
      </c>
      <c r="D282" s="4" t="s">
        <v>126</v>
      </c>
      <c r="E282" s="4" t="s">
        <v>127</v>
      </c>
      <c r="F282" s="6">
        <v>5175</v>
      </c>
      <c r="G282" s="4" t="s">
        <v>177</v>
      </c>
      <c r="H282" s="6">
        <v>1455578</v>
      </c>
      <c r="I282" s="6">
        <v>36</v>
      </c>
      <c r="J282" s="6">
        <v>3043</v>
      </c>
      <c r="K282" s="6">
        <v>2132</v>
      </c>
    </row>
    <row r="283" spans="1:11" ht="14.55" customHeight="1" x14ac:dyDescent="0.25">
      <c r="A283" s="4" t="s">
        <v>50</v>
      </c>
      <c r="B283" s="4">
        <v>2024</v>
      </c>
      <c r="C283" s="4" t="s">
        <v>51</v>
      </c>
      <c r="D283" s="4" t="s">
        <v>128</v>
      </c>
      <c r="E283" s="4" t="s">
        <v>129</v>
      </c>
      <c r="F283" s="6">
        <v>6814</v>
      </c>
      <c r="G283" s="4" t="s">
        <v>177</v>
      </c>
      <c r="H283" s="6">
        <v>1556328</v>
      </c>
      <c r="I283" s="6">
        <v>44</v>
      </c>
      <c r="J283" s="6">
        <v>4514</v>
      </c>
      <c r="K283" s="6">
        <v>2300</v>
      </c>
    </row>
    <row r="284" spans="1:11" ht="14.55" customHeight="1" x14ac:dyDescent="0.25">
      <c r="A284" s="4" t="s">
        <v>50</v>
      </c>
      <c r="B284" s="4">
        <v>2024</v>
      </c>
      <c r="C284" s="4" t="s">
        <v>51</v>
      </c>
      <c r="D284" s="4" t="s">
        <v>130</v>
      </c>
      <c r="E284" s="4" t="s">
        <v>131</v>
      </c>
      <c r="F284" s="6">
        <v>6232</v>
      </c>
      <c r="G284" s="4" t="s">
        <v>177</v>
      </c>
      <c r="H284" s="6">
        <v>1469087</v>
      </c>
      <c r="I284" s="6">
        <v>42</v>
      </c>
      <c r="J284" s="6">
        <v>3498</v>
      </c>
      <c r="K284" s="6">
        <v>2734</v>
      </c>
    </row>
    <row r="285" spans="1:11" ht="14.55" customHeight="1" x14ac:dyDescent="0.25">
      <c r="A285" s="4" t="s">
        <v>50</v>
      </c>
      <c r="B285" s="4">
        <v>2024</v>
      </c>
      <c r="C285" s="4" t="s">
        <v>51</v>
      </c>
      <c r="D285" s="4" t="s">
        <v>132</v>
      </c>
      <c r="E285" s="4" t="s">
        <v>133</v>
      </c>
      <c r="F285" s="6">
        <v>5182</v>
      </c>
      <c r="G285" s="4" t="s">
        <v>177</v>
      </c>
      <c r="H285" s="6">
        <v>958389</v>
      </c>
      <c r="I285" s="6">
        <v>54</v>
      </c>
      <c r="J285" s="6">
        <v>3226</v>
      </c>
      <c r="K285" s="6">
        <v>1956</v>
      </c>
    </row>
    <row r="286" spans="1:11" ht="14.55" customHeight="1" x14ac:dyDescent="0.25">
      <c r="A286" s="4" t="s">
        <v>50</v>
      </c>
      <c r="B286" s="4">
        <v>2024</v>
      </c>
      <c r="C286" s="4" t="s">
        <v>51</v>
      </c>
      <c r="D286" s="4" t="s">
        <v>134</v>
      </c>
      <c r="E286" s="4" t="s">
        <v>135</v>
      </c>
      <c r="F286" s="6">
        <v>2808</v>
      </c>
      <c r="G286" s="4" t="s">
        <v>177</v>
      </c>
      <c r="H286" s="6">
        <v>659081</v>
      </c>
      <c r="I286" s="6">
        <v>43</v>
      </c>
      <c r="J286" s="6">
        <v>1776</v>
      </c>
      <c r="K286" s="6">
        <v>1032</v>
      </c>
    </row>
    <row r="287" spans="1:11" ht="14.55" customHeight="1" x14ac:dyDescent="0.25">
      <c r="A287" s="4" t="s">
        <v>50</v>
      </c>
      <c r="B287" s="4">
        <v>2024</v>
      </c>
      <c r="C287" s="4" t="s">
        <v>51</v>
      </c>
      <c r="D287" s="4" t="s">
        <v>136</v>
      </c>
      <c r="E287" s="4" t="s">
        <v>137</v>
      </c>
      <c r="F287" s="6">
        <v>4476</v>
      </c>
      <c r="G287" s="4" t="s">
        <v>177</v>
      </c>
      <c r="H287" s="6">
        <v>1001995</v>
      </c>
      <c r="I287" s="6">
        <v>45</v>
      </c>
      <c r="J287" s="6">
        <v>3048</v>
      </c>
      <c r="K287" s="6">
        <v>1428</v>
      </c>
    </row>
    <row r="288" spans="1:11" ht="14.55" customHeight="1" x14ac:dyDescent="0.25">
      <c r="A288" s="4" t="s">
        <v>50</v>
      </c>
      <c r="B288" s="4">
        <v>2024</v>
      </c>
      <c r="C288" s="4" t="s">
        <v>51</v>
      </c>
      <c r="D288" s="4" t="s">
        <v>138</v>
      </c>
      <c r="E288" s="4" t="s">
        <v>139</v>
      </c>
      <c r="F288" s="6">
        <v>2797</v>
      </c>
      <c r="G288" s="4" t="s">
        <v>177</v>
      </c>
      <c r="H288" s="6">
        <v>887814</v>
      </c>
      <c r="I288" s="6">
        <v>32</v>
      </c>
      <c r="J288" s="6">
        <v>1705</v>
      </c>
      <c r="K288" s="6">
        <v>1092</v>
      </c>
    </row>
    <row r="289" spans="1:11" ht="14.55" customHeight="1" x14ac:dyDescent="0.25">
      <c r="A289" s="4" t="s">
        <v>50</v>
      </c>
      <c r="B289" s="4">
        <v>2024</v>
      </c>
      <c r="C289" s="4" t="s">
        <v>51</v>
      </c>
      <c r="D289" s="4" t="s">
        <v>140</v>
      </c>
      <c r="E289" s="4" t="s">
        <v>141</v>
      </c>
      <c r="F289" s="6">
        <v>8890</v>
      </c>
      <c r="G289" s="4" t="s">
        <v>177</v>
      </c>
      <c r="H289" s="6">
        <v>1172639</v>
      </c>
      <c r="I289" s="6">
        <v>76</v>
      </c>
      <c r="J289" s="6">
        <v>6189</v>
      </c>
      <c r="K289" s="6">
        <v>2701</v>
      </c>
    </row>
    <row r="290" spans="1:11" ht="14.55" customHeight="1" x14ac:dyDescent="0.25">
      <c r="A290" s="4" t="s">
        <v>50</v>
      </c>
      <c r="B290" s="4">
        <v>2024</v>
      </c>
      <c r="C290" s="4" t="s">
        <v>51</v>
      </c>
      <c r="D290" s="4" t="s">
        <v>142</v>
      </c>
      <c r="E290" s="4" t="s">
        <v>143</v>
      </c>
      <c r="F290" s="6">
        <v>11713</v>
      </c>
      <c r="G290" s="4" t="s">
        <v>177</v>
      </c>
      <c r="H290" s="6">
        <v>1676814</v>
      </c>
      <c r="I290" s="6">
        <v>70</v>
      </c>
      <c r="J290" s="6">
        <v>7414</v>
      </c>
      <c r="K290" s="6">
        <v>4299</v>
      </c>
    </row>
    <row r="291" spans="1:11" ht="14.55" customHeight="1" x14ac:dyDescent="0.25">
      <c r="A291" s="4" t="s">
        <v>50</v>
      </c>
      <c r="B291" s="4">
        <v>2024</v>
      </c>
      <c r="C291" s="4" t="s">
        <v>51</v>
      </c>
      <c r="D291" s="4" t="s">
        <v>144</v>
      </c>
      <c r="E291" s="4" t="s">
        <v>145</v>
      </c>
      <c r="F291" s="6">
        <v>15359</v>
      </c>
      <c r="G291" s="4" t="s">
        <v>177</v>
      </c>
      <c r="H291" s="6">
        <v>2557182</v>
      </c>
      <c r="I291" s="6">
        <v>60</v>
      </c>
      <c r="J291" s="6">
        <v>10106</v>
      </c>
      <c r="K291" s="6">
        <v>5253</v>
      </c>
    </row>
    <row r="292" spans="1:11" ht="14.55" customHeight="1" x14ac:dyDescent="0.25">
      <c r="A292" s="4" t="s">
        <v>50</v>
      </c>
      <c r="B292" s="4">
        <v>2024</v>
      </c>
      <c r="C292" s="4" t="s">
        <v>51</v>
      </c>
      <c r="D292" s="4" t="s">
        <v>146</v>
      </c>
      <c r="E292" s="4" t="s">
        <v>147</v>
      </c>
      <c r="F292" s="6">
        <v>14571</v>
      </c>
      <c r="G292" s="4" t="s">
        <v>177</v>
      </c>
      <c r="H292" s="6">
        <v>1787403</v>
      </c>
      <c r="I292" s="6">
        <v>82</v>
      </c>
      <c r="J292" s="6">
        <v>11063</v>
      </c>
      <c r="K292" s="6">
        <v>3508</v>
      </c>
    </row>
    <row r="293" spans="1:11" ht="14.55" customHeight="1" x14ac:dyDescent="0.25">
      <c r="A293" s="4" t="s">
        <v>50</v>
      </c>
      <c r="B293" s="4">
        <v>2024</v>
      </c>
      <c r="C293" s="4" t="s">
        <v>51</v>
      </c>
      <c r="D293" s="4" t="s">
        <v>148</v>
      </c>
      <c r="E293" s="4" t="s">
        <v>149</v>
      </c>
      <c r="F293" s="6">
        <v>2508</v>
      </c>
      <c r="G293" s="4" t="s">
        <v>177</v>
      </c>
      <c r="H293" s="6">
        <v>655093</v>
      </c>
      <c r="I293" s="6">
        <v>38</v>
      </c>
      <c r="J293" s="6">
        <v>1500</v>
      </c>
      <c r="K293" s="6">
        <v>1008</v>
      </c>
    </row>
    <row r="294" spans="1:11" ht="14.55" customHeight="1" x14ac:dyDescent="0.25">
      <c r="A294" s="4" t="s">
        <v>50</v>
      </c>
      <c r="B294" s="4">
        <v>2024</v>
      </c>
      <c r="C294" s="4" t="s">
        <v>51</v>
      </c>
      <c r="D294" s="4" t="s">
        <v>150</v>
      </c>
      <c r="E294" s="4" t="s">
        <v>151</v>
      </c>
      <c r="F294" s="6">
        <v>4841</v>
      </c>
      <c r="G294" s="4" t="s">
        <v>177</v>
      </c>
      <c r="H294" s="6">
        <v>974999</v>
      </c>
      <c r="I294" s="6">
        <v>50</v>
      </c>
      <c r="J294" s="6">
        <v>2930</v>
      </c>
      <c r="K294" s="6">
        <v>1911</v>
      </c>
    </row>
    <row r="295" spans="1:11" ht="14.55" customHeight="1" x14ac:dyDescent="0.25">
      <c r="A295" s="4" t="s">
        <v>50</v>
      </c>
      <c r="B295" s="4">
        <v>2024</v>
      </c>
      <c r="C295" s="4" t="s">
        <v>51</v>
      </c>
      <c r="D295" s="4" t="s">
        <v>152</v>
      </c>
      <c r="E295" s="4" t="s">
        <v>153</v>
      </c>
      <c r="F295" s="6">
        <v>1590</v>
      </c>
      <c r="G295" s="4" t="s">
        <v>177</v>
      </c>
      <c r="H295" s="6">
        <v>436914</v>
      </c>
      <c r="I295" s="6">
        <v>36</v>
      </c>
      <c r="J295" s="6">
        <v>931</v>
      </c>
      <c r="K295" s="6">
        <v>659</v>
      </c>
    </row>
    <row r="296" spans="1:11" ht="14.55" customHeight="1" x14ac:dyDescent="0.25">
      <c r="A296" s="4" t="s">
        <v>50</v>
      </c>
      <c r="B296" s="4">
        <v>2024</v>
      </c>
      <c r="C296" s="4" t="s">
        <v>51</v>
      </c>
      <c r="D296" s="4" t="s">
        <v>154</v>
      </c>
      <c r="E296" s="4" t="s">
        <v>155</v>
      </c>
      <c r="F296" s="6">
        <v>1436</v>
      </c>
      <c r="G296" s="4" t="s">
        <v>177</v>
      </c>
      <c r="H296" s="6">
        <v>489617</v>
      </c>
      <c r="I296" s="6">
        <v>29</v>
      </c>
      <c r="J296" s="6">
        <v>1015</v>
      </c>
      <c r="K296" s="6">
        <v>421</v>
      </c>
    </row>
    <row r="297" spans="1:11" ht="14.55" customHeight="1" x14ac:dyDescent="0.25">
      <c r="A297" s="4" t="s">
        <v>50</v>
      </c>
      <c r="B297" s="4">
        <v>2024</v>
      </c>
      <c r="C297" s="4" t="s">
        <v>51</v>
      </c>
      <c r="D297" s="4" t="s">
        <v>156</v>
      </c>
      <c r="E297" s="4" t="s">
        <v>157</v>
      </c>
      <c r="F297" s="6">
        <v>8315</v>
      </c>
      <c r="G297" s="4" t="s">
        <v>177</v>
      </c>
      <c r="H297" s="6">
        <v>1499641</v>
      </c>
      <c r="I297" s="6">
        <v>55</v>
      </c>
      <c r="J297" s="6">
        <v>5337</v>
      </c>
      <c r="K297" s="6">
        <v>2978</v>
      </c>
    </row>
    <row r="298" spans="1:11" ht="14.55" customHeight="1" x14ac:dyDescent="0.25">
      <c r="A298" s="4" t="s">
        <v>50</v>
      </c>
      <c r="B298" s="4">
        <v>2024</v>
      </c>
      <c r="C298" s="4" t="s">
        <v>51</v>
      </c>
      <c r="D298" s="4" t="s">
        <v>158</v>
      </c>
      <c r="E298" s="4" t="s">
        <v>159</v>
      </c>
      <c r="F298" s="6">
        <v>5300</v>
      </c>
      <c r="G298" s="4" t="s">
        <v>177</v>
      </c>
      <c r="H298" s="6">
        <v>1254855</v>
      </c>
      <c r="I298" s="6">
        <v>42</v>
      </c>
      <c r="J298" s="6">
        <v>3488</v>
      </c>
      <c r="K298" s="6">
        <v>1812</v>
      </c>
    </row>
    <row r="299" spans="1:11" ht="14.55" customHeight="1" x14ac:dyDescent="0.25">
      <c r="A299" s="4" t="s">
        <v>50</v>
      </c>
      <c r="B299" s="4">
        <v>2024</v>
      </c>
      <c r="C299" s="4" t="s">
        <v>51</v>
      </c>
      <c r="D299" s="4" t="s">
        <v>160</v>
      </c>
      <c r="E299" s="4" t="s">
        <v>161</v>
      </c>
      <c r="F299" s="6">
        <v>6865</v>
      </c>
      <c r="G299" s="4" t="s">
        <v>177</v>
      </c>
      <c r="H299" s="6">
        <v>1168140</v>
      </c>
      <c r="I299" s="6">
        <v>59</v>
      </c>
      <c r="J299" s="6">
        <v>4447</v>
      </c>
      <c r="K299" s="6">
        <v>2418</v>
      </c>
    </row>
    <row r="300" spans="1:11" ht="14.55" customHeight="1" x14ac:dyDescent="0.25">
      <c r="A300" s="4" t="s">
        <v>50</v>
      </c>
      <c r="B300" s="4">
        <v>2024</v>
      </c>
      <c r="C300" s="4" t="s">
        <v>51</v>
      </c>
      <c r="D300" s="4" t="s">
        <v>162</v>
      </c>
      <c r="E300" s="4" t="s">
        <v>163</v>
      </c>
      <c r="F300" s="6">
        <v>3819</v>
      </c>
      <c r="G300" s="4" t="s">
        <v>177</v>
      </c>
      <c r="H300" s="6">
        <v>967595</v>
      </c>
      <c r="I300" s="6">
        <v>39</v>
      </c>
      <c r="J300" s="6">
        <v>2224</v>
      </c>
      <c r="K300" s="6">
        <v>1595</v>
      </c>
    </row>
    <row r="301" spans="1:11" ht="14.55" customHeight="1" x14ac:dyDescent="0.25">
      <c r="A301" s="4" t="s">
        <v>50</v>
      </c>
      <c r="B301" s="4">
        <v>2024</v>
      </c>
      <c r="C301" s="4" t="s">
        <v>51</v>
      </c>
      <c r="D301" s="4" t="s">
        <v>164</v>
      </c>
      <c r="E301" s="4" t="s">
        <v>165</v>
      </c>
      <c r="F301" s="6">
        <v>2772</v>
      </c>
      <c r="G301" s="4" t="s">
        <v>177</v>
      </c>
      <c r="H301" s="6">
        <v>846703</v>
      </c>
      <c r="I301" s="6">
        <v>33</v>
      </c>
      <c r="J301" s="6">
        <v>1625</v>
      </c>
      <c r="K301" s="6">
        <v>1147</v>
      </c>
    </row>
    <row r="302" spans="1:11" ht="14.55" customHeight="1" x14ac:dyDescent="0.25">
      <c r="A302" s="4" t="s">
        <v>50</v>
      </c>
      <c r="B302" s="4">
        <v>2024</v>
      </c>
      <c r="C302" s="4" t="s">
        <v>51</v>
      </c>
      <c r="D302" s="4" t="s">
        <v>166</v>
      </c>
      <c r="E302" s="4" t="s">
        <v>167</v>
      </c>
      <c r="F302" s="6">
        <v>2505</v>
      </c>
      <c r="G302" s="4" t="s">
        <v>177</v>
      </c>
      <c r="H302" s="6">
        <v>878273</v>
      </c>
      <c r="I302" s="6">
        <v>29</v>
      </c>
      <c r="J302" s="6">
        <v>1750</v>
      </c>
      <c r="K302" s="6">
        <v>755</v>
      </c>
    </row>
    <row r="303" spans="1:11" ht="14.55" customHeight="1" x14ac:dyDescent="0.25">
      <c r="A303" s="4" t="s">
        <v>50</v>
      </c>
      <c r="B303" s="4">
        <v>2024</v>
      </c>
      <c r="C303" s="4" t="s">
        <v>51</v>
      </c>
      <c r="D303" s="4" t="s">
        <v>168</v>
      </c>
      <c r="E303" s="4" t="s">
        <v>169</v>
      </c>
      <c r="F303" s="6">
        <v>6173</v>
      </c>
      <c r="G303" s="4" t="s">
        <v>177</v>
      </c>
      <c r="H303" s="6">
        <v>1467465</v>
      </c>
      <c r="I303" s="6">
        <v>42</v>
      </c>
      <c r="J303" s="6">
        <v>4263</v>
      </c>
      <c r="K303" s="6">
        <v>1910</v>
      </c>
    </row>
    <row r="304" spans="1:11" ht="14.55" customHeight="1" x14ac:dyDescent="0.25">
      <c r="A304" s="4" t="s">
        <v>50</v>
      </c>
      <c r="B304" s="4">
        <v>2024</v>
      </c>
      <c r="C304" s="4" t="s">
        <v>51</v>
      </c>
      <c r="D304" s="4" t="s">
        <v>170</v>
      </c>
      <c r="E304" s="4" t="s">
        <v>171</v>
      </c>
      <c r="F304" s="6">
        <v>10991</v>
      </c>
      <c r="G304" s="4" t="s">
        <v>177</v>
      </c>
      <c r="H304" s="6">
        <v>1999783</v>
      </c>
      <c r="I304" s="6">
        <v>55</v>
      </c>
      <c r="J304" s="6">
        <v>6379</v>
      </c>
      <c r="K304" s="6">
        <v>4612</v>
      </c>
    </row>
    <row r="305" spans="1:11" ht="14.55" customHeight="1" x14ac:dyDescent="0.25">
      <c r="A305" s="4" t="s">
        <v>50</v>
      </c>
      <c r="B305" s="4">
        <v>2025</v>
      </c>
      <c r="C305" s="4" t="s">
        <v>51</v>
      </c>
      <c r="D305" s="4" t="s">
        <v>87</v>
      </c>
      <c r="E305" s="4" t="s">
        <v>88</v>
      </c>
      <c r="F305" s="6">
        <v>2326</v>
      </c>
      <c r="G305" s="4" t="s">
        <v>177</v>
      </c>
      <c r="H305" s="6">
        <v>801301</v>
      </c>
      <c r="I305" s="6">
        <v>29</v>
      </c>
      <c r="J305" s="6">
        <v>1396</v>
      </c>
      <c r="K305" s="6">
        <v>930</v>
      </c>
    </row>
    <row r="306" spans="1:11" ht="14.55" customHeight="1" x14ac:dyDescent="0.25">
      <c r="A306" s="4" t="s">
        <v>50</v>
      </c>
      <c r="B306" s="4">
        <v>2025</v>
      </c>
      <c r="C306" s="4" t="s">
        <v>51</v>
      </c>
      <c r="D306" s="4" t="s">
        <v>90</v>
      </c>
      <c r="E306" s="4" t="s">
        <v>91</v>
      </c>
      <c r="F306" s="6">
        <v>3695</v>
      </c>
      <c r="G306" s="4" t="s">
        <v>177</v>
      </c>
      <c r="H306" s="6">
        <v>837901</v>
      </c>
      <c r="I306" s="6">
        <v>44</v>
      </c>
      <c r="J306" s="6">
        <v>2101</v>
      </c>
      <c r="K306" s="6">
        <v>1594</v>
      </c>
    </row>
    <row r="307" spans="1:11" ht="14.55" customHeight="1" x14ac:dyDescent="0.25">
      <c r="A307" s="4" t="s">
        <v>50</v>
      </c>
      <c r="B307" s="4">
        <v>2025</v>
      </c>
      <c r="C307" s="4" t="s">
        <v>51</v>
      </c>
      <c r="D307" s="4" t="s">
        <v>92</v>
      </c>
      <c r="E307" s="4" t="s">
        <v>93</v>
      </c>
      <c r="F307" s="6">
        <v>8862</v>
      </c>
      <c r="G307" s="4" t="s">
        <v>177</v>
      </c>
      <c r="H307" s="6">
        <v>1102221</v>
      </c>
      <c r="I307" s="6">
        <v>80</v>
      </c>
      <c r="J307" s="6">
        <v>4804</v>
      </c>
      <c r="K307" s="6">
        <v>4058</v>
      </c>
    </row>
    <row r="308" spans="1:11" ht="14.55" customHeight="1" x14ac:dyDescent="0.25">
      <c r="A308" s="4" t="s">
        <v>50</v>
      </c>
      <c r="B308" s="4">
        <v>2025</v>
      </c>
      <c r="C308" s="4" t="s">
        <v>51</v>
      </c>
      <c r="D308" s="4" t="s">
        <v>94</v>
      </c>
      <c r="E308" s="4" t="s">
        <v>95</v>
      </c>
      <c r="F308" s="6">
        <v>6869</v>
      </c>
      <c r="G308" s="4" t="s">
        <v>177</v>
      </c>
      <c r="H308" s="6">
        <v>996447</v>
      </c>
      <c r="I308" s="6">
        <v>69</v>
      </c>
      <c r="J308" s="6">
        <v>4077</v>
      </c>
      <c r="K308" s="6">
        <v>2792</v>
      </c>
    </row>
    <row r="309" spans="1:11" ht="14.55" customHeight="1" x14ac:dyDescent="0.25">
      <c r="A309" s="4" t="s">
        <v>50</v>
      </c>
      <c r="B309" s="4">
        <v>2025</v>
      </c>
      <c r="C309" s="4" t="s">
        <v>51</v>
      </c>
      <c r="D309" s="4" t="s">
        <v>96</v>
      </c>
      <c r="E309" s="4" t="s">
        <v>97</v>
      </c>
      <c r="F309" s="6">
        <v>4339</v>
      </c>
      <c r="G309" s="4" t="s">
        <v>177</v>
      </c>
      <c r="H309" s="6">
        <v>847832</v>
      </c>
      <c r="I309" s="6">
        <v>51</v>
      </c>
      <c r="J309" s="6">
        <v>3065</v>
      </c>
      <c r="K309" s="6">
        <v>1274</v>
      </c>
    </row>
    <row r="310" spans="1:11" ht="14.55" customHeight="1" x14ac:dyDescent="0.25">
      <c r="A310" s="4" t="s">
        <v>50</v>
      </c>
      <c r="B310" s="4">
        <v>2025</v>
      </c>
      <c r="C310" s="4" t="s">
        <v>51</v>
      </c>
      <c r="D310" s="4" t="s">
        <v>98</v>
      </c>
      <c r="E310" s="4" t="s">
        <v>99</v>
      </c>
      <c r="F310" s="6">
        <v>4954</v>
      </c>
      <c r="G310" s="4" t="s">
        <v>177</v>
      </c>
      <c r="H310" s="6">
        <v>1507984</v>
      </c>
      <c r="I310" s="6">
        <v>33</v>
      </c>
      <c r="J310" s="6">
        <v>3168</v>
      </c>
      <c r="K310" s="6">
        <v>1786</v>
      </c>
    </row>
    <row r="311" spans="1:11" ht="14.55" customHeight="1" x14ac:dyDescent="0.25">
      <c r="A311" s="4" t="s">
        <v>50</v>
      </c>
      <c r="B311" s="4">
        <v>2025</v>
      </c>
      <c r="C311" s="4" t="s">
        <v>51</v>
      </c>
      <c r="D311" s="4" t="s">
        <v>100</v>
      </c>
      <c r="E311" s="4" t="s">
        <v>101</v>
      </c>
      <c r="F311" s="6">
        <v>2854</v>
      </c>
      <c r="G311" s="4" t="s">
        <v>177</v>
      </c>
      <c r="H311" s="6">
        <v>773687</v>
      </c>
      <c r="I311" s="6">
        <v>37</v>
      </c>
      <c r="J311" s="6">
        <v>1691</v>
      </c>
      <c r="K311" s="6">
        <v>1163</v>
      </c>
    </row>
    <row r="312" spans="1:11" ht="14.55" customHeight="1" x14ac:dyDescent="0.25">
      <c r="A312" s="4" t="s">
        <v>50</v>
      </c>
      <c r="B312" s="4">
        <v>2025</v>
      </c>
      <c r="C312" s="4" t="s">
        <v>51</v>
      </c>
      <c r="D312" s="4" t="s">
        <v>102</v>
      </c>
      <c r="E312" s="4" t="s">
        <v>103</v>
      </c>
      <c r="F312" s="6">
        <v>10265</v>
      </c>
      <c r="G312" s="4" t="s">
        <v>177</v>
      </c>
      <c r="H312" s="6">
        <v>2155545</v>
      </c>
      <c r="I312" s="6">
        <v>48</v>
      </c>
      <c r="J312" s="6">
        <v>6395</v>
      </c>
      <c r="K312" s="6">
        <v>3870</v>
      </c>
    </row>
    <row r="313" spans="1:11" ht="14.55" customHeight="1" x14ac:dyDescent="0.25">
      <c r="A313" s="4" t="s">
        <v>50</v>
      </c>
      <c r="B313" s="4">
        <v>2025</v>
      </c>
      <c r="C313" s="4" t="s">
        <v>51</v>
      </c>
      <c r="D313" s="4" t="s">
        <v>104</v>
      </c>
      <c r="E313" s="4" t="s">
        <v>105</v>
      </c>
      <c r="F313" s="6">
        <v>1719</v>
      </c>
      <c r="G313" s="4" t="s">
        <v>177</v>
      </c>
      <c r="H313" s="6">
        <v>492459</v>
      </c>
      <c r="I313" s="6">
        <v>35</v>
      </c>
      <c r="J313" s="6">
        <v>1004</v>
      </c>
      <c r="K313" s="6">
        <v>715</v>
      </c>
    </row>
    <row r="314" spans="1:11" ht="14.55" customHeight="1" x14ac:dyDescent="0.25">
      <c r="A314" s="4" t="s">
        <v>50</v>
      </c>
      <c r="B314" s="4">
        <v>2025</v>
      </c>
      <c r="C314" s="4" t="s">
        <v>51</v>
      </c>
      <c r="D314" s="4" t="s">
        <v>106</v>
      </c>
      <c r="E314" s="4" t="s">
        <v>107</v>
      </c>
      <c r="F314" s="6">
        <v>3992</v>
      </c>
      <c r="G314" s="4" t="s">
        <v>177</v>
      </c>
      <c r="H314" s="6">
        <v>812054</v>
      </c>
      <c r="I314" s="6">
        <v>49</v>
      </c>
      <c r="J314" s="6">
        <v>2470</v>
      </c>
      <c r="K314" s="6">
        <v>1522</v>
      </c>
    </row>
    <row r="315" spans="1:11" ht="14.55" customHeight="1" x14ac:dyDescent="0.25">
      <c r="A315" s="4" t="s">
        <v>50</v>
      </c>
      <c r="B315" s="4">
        <v>2025</v>
      </c>
      <c r="C315" s="4" t="s">
        <v>51</v>
      </c>
      <c r="D315" s="4" t="s">
        <v>108</v>
      </c>
      <c r="E315" s="4" t="s">
        <v>109</v>
      </c>
      <c r="F315" s="6">
        <v>4231</v>
      </c>
      <c r="G315" s="4" t="s">
        <v>177</v>
      </c>
      <c r="H315" s="6">
        <v>904248</v>
      </c>
      <c r="I315" s="6">
        <v>47</v>
      </c>
      <c r="J315" s="6">
        <v>2627</v>
      </c>
      <c r="K315" s="6">
        <v>1604</v>
      </c>
    </row>
    <row r="316" spans="1:11" ht="14.55" customHeight="1" x14ac:dyDescent="0.25">
      <c r="A316" s="4" t="s">
        <v>50</v>
      </c>
      <c r="B316" s="4">
        <v>2025</v>
      </c>
      <c r="C316" s="4" t="s">
        <v>51</v>
      </c>
      <c r="D316" s="4" t="s">
        <v>110</v>
      </c>
      <c r="E316" s="4" t="s">
        <v>111</v>
      </c>
      <c r="F316" s="6">
        <v>3923</v>
      </c>
      <c r="G316" s="4" t="s">
        <v>177</v>
      </c>
      <c r="H316" s="6">
        <v>1056618</v>
      </c>
      <c r="I316" s="6">
        <v>37</v>
      </c>
      <c r="J316" s="6">
        <v>2508</v>
      </c>
      <c r="K316" s="6">
        <v>1415</v>
      </c>
    </row>
    <row r="317" spans="1:11" ht="14.55" customHeight="1" x14ac:dyDescent="0.25">
      <c r="A317" s="4" t="s">
        <v>50</v>
      </c>
      <c r="B317" s="4">
        <v>2025</v>
      </c>
      <c r="C317" s="4" t="s">
        <v>51</v>
      </c>
      <c r="D317" s="4" t="s">
        <v>112</v>
      </c>
      <c r="E317" s="4" t="s">
        <v>113</v>
      </c>
      <c r="F317" s="6">
        <v>2672</v>
      </c>
      <c r="G317" s="4" t="s">
        <v>177</v>
      </c>
      <c r="H317" s="6">
        <v>674881</v>
      </c>
      <c r="I317" s="6">
        <v>40</v>
      </c>
      <c r="J317" s="6">
        <v>1790</v>
      </c>
      <c r="K317" s="6">
        <v>882</v>
      </c>
    </row>
    <row r="318" spans="1:11" ht="14.55" customHeight="1" x14ac:dyDescent="0.25">
      <c r="A318" s="4" t="s">
        <v>50</v>
      </c>
      <c r="B318" s="4">
        <v>2025</v>
      </c>
      <c r="C318" s="4" t="s">
        <v>51</v>
      </c>
      <c r="D318" s="4" t="s">
        <v>114</v>
      </c>
      <c r="E318" s="4" t="s">
        <v>115</v>
      </c>
      <c r="F318" s="6">
        <v>2479</v>
      </c>
      <c r="G318" s="4" t="s">
        <v>177</v>
      </c>
      <c r="H318" s="6">
        <v>642304</v>
      </c>
      <c r="I318" s="6">
        <v>39</v>
      </c>
      <c r="J318" s="6">
        <v>1577</v>
      </c>
      <c r="K318" s="6">
        <v>902</v>
      </c>
    </row>
    <row r="319" spans="1:11" ht="14.55" customHeight="1" x14ac:dyDescent="0.25">
      <c r="A319" s="4" t="s">
        <v>50</v>
      </c>
      <c r="B319" s="4">
        <v>2025</v>
      </c>
      <c r="C319" s="4" t="s">
        <v>51</v>
      </c>
      <c r="D319" s="4" t="s">
        <v>116</v>
      </c>
      <c r="E319" s="4" t="s">
        <v>117</v>
      </c>
      <c r="F319" s="6">
        <v>2120</v>
      </c>
      <c r="G319" s="4" t="s">
        <v>177</v>
      </c>
      <c r="H319" s="6">
        <v>552288</v>
      </c>
      <c r="I319" s="6">
        <v>38</v>
      </c>
      <c r="J319" s="6">
        <v>1460</v>
      </c>
      <c r="K319" s="6">
        <v>660</v>
      </c>
    </row>
    <row r="320" spans="1:11" ht="14.55" customHeight="1" x14ac:dyDescent="0.25">
      <c r="A320" s="4" t="s">
        <v>50</v>
      </c>
      <c r="B320" s="4">
        <v>2025</v>
      </c>
      <c r="C320" s="4" t="s">
        <v>51</v>
      </c>
      <c r="D320" s="4" t="s">
        <v>118</v>
      </c>
      <c r="E320" s="4" t="s">
        <v>119</v>
      </c>
      <c r="F320" s="6">
        <v>14602</v>
      </c>
      <c r="G320" s="4" t="s">
        <v>177</v>
      </c>
      <c r="H320" s="6">
        <v>2402706</v>
      </c>
      <c r="I320" s="6">
        <v>61</v>
      </c>
      <c r="J320" s="6">
        <v>8314</v>
      </c>
      <c r="K320" s="6">
        <v>6288</v>
      </c>
    </row>
    <row r="321" spans="1:11" ht="14.55" customHeight="1" x14ac:dyDescent="0.25">
      <c r="A321" s="4" t="s">
        <v>50</v>
      </c>
      <c r="B321" s="4">
        <v>2025</v>
      </c>
      <c r="C321" s="4" t="s">
        <v>51</v>
      </c>
      <c r="D321" s="4" t="s">
        <v>120</v>
      </c>
      <c r="E321" s="4" t="s">
        <v>121</v>
      </c>
      <c r="F321" s="6">
        <v>5913</v>
      </c>
      <c r="G321" s="4" t="s">
        <v>177</v>
      </c>
      <c r="H321" s="6">
        <v>1554407</v>
      </c>
      <c r="I321" s="6">
        <v>38</v>
      </c>
      <c r="J321" s="6">
        <v>3654</v>
      </c>
      <c r="K321" s="6">
        <v>2259</v>
      </c>
    </row>
    <row r="322" spans="1:11" ht="14.55" customHeight="1" x14ac:dyDescent="0.25">
      <c r="A322" s="4" t="s">
        <v>50</v>
      </c>
      <c r="B322" s="4">
        <v>2025</v>
      </c>
      <c r="C322" s="4" t="s">
        <v>51</v>
      </c>
      <c r="D322" s="4" t="s">
        <v>122</v>
      </c>
      <c r="E322" s="4" t="s">
        <v>123</v>
      </c>
      <c r="F322" s="6">
        <v>2535</v>
      </c>
      <c r="G322" s="4" t="s">
        <v>177</v>
      </c>
      <c r="H322" s="6">
        <v>676644</v>
      </c>
      <c r="I322" s="6">
        <v>37</v>
      </c>
      <c r="J322" s="6">
        <v>1607</v>
      </c>
      <c r="K322" s="6">
        <v>928</v>
      </c>
    </row>
    <row r="323" spans="1:11" ht="14.55" customHeight="1" x14ac:dyDescent="0.25">
      <c r="A323" s="4" t="s">
        <v>50</v>
      </c>
      <c r="B323" s="4">
        <v>2025</v>
      </c>
      <c r="C323" s="4" t="s">
        <v>51</v>
      </c>
      <c r="D323" s="4" t="s">
        <v>124</v>
      </c>
      <c r="E323" s="4" t="s">
        <v>125</v>
      </c>
      <c r="F323" s="6">
        <v>5491</v>
      </c>
      <c r="G323" s="4" t="s">
        <v>177</v>
      </c>
      <c r="H323" s="6">
        <v>1238938</v>
      </c>
      <c r="I323" s="6">
        <v>44</v>
      </c>
      <c r="J323" s="6">
        <v>3741</v>
      </c>
      <c r="K323" s="6">
        <v>1750</v>
      </c>
    </row>
    <row r="324" spans="1:11" ht="14.55" customHeight="1" x14ac:dyDescent="0.25">
      <c r="A324" s="4" t="s">
        <v>50</v>
      </c>
      <c r="B324" s="4">
        <v>2025</v>
      </c>
      <c r="C324" s="4" t="s">
        <v>51</v>
      </c>
      <c r="D324" s="4" t="s">
        <v>126</v>
      </c>
      <c r="E324" s="4" t="s">
        <v>127</v>
      </c>
      <c r="F324" s="6">
        <v>5574</v>
      </c>
      <c r="G324" s="4" t="s">
        <v>177</v>
      </c>
      <c r="H324" s="6">
        <v>1455578</v>
      </c>
      <c r="I324" s="6">
        <v>38</v>
      </c>
      <c r="J324" s="6">
        <v>3490</v>
      </c>
      <c r="K324" s="6">
        <v>2084</v>
      </c>
    </row>
    <row r="325" spans="1:11" ht="14.55" customHeight="1" x14ac:dyDescent="0.25">
      <c r="A325" s="4" t="s">
        <v>50</v>
      </c>
      <c r="B325" s="4">
        <v>2025</v>
      </c>
      <c r="C325" s="4" t="s">
        <v>51</v>
      </c>
      <c r="D325" s="4" t="s">
        <v>128</v>
      </c>
      <c r="E325" s="4" t="s">
        <v>129</v>
      </c>
      <c r="F325" s="6">
        <v>6948</v>
      </c>
      <c r="G325" s="4" t="s">
        <v>177</v>
      </c>
      <c r="H325" s="6">
        <v>1556328</v>
      </c>
      <c r="I325" s="6">
        <v>45</v>
      </c>
      <c r="J325" s="6">
        <v>4519</v>
      </c>
      <c r="K325" s="6">
        <v>2429</v>
      </c>
    </row>
    <row r="326" spans="1:11" ht="14.55" customHeight="1" x14ac:dyDescent="0.25">
      <c r="A326" s="4" t="s">
        <v>50</v>
      </c>
      <c r="B326" s="4">
        <v>2025</v>
      </c>
      <c r="C326" s="4" t="s">
        <v>51</v>
      </c>
      <c r="D326" s="4" t="s">
        <v>130</v>
      </c>
      <c r="E326" s="4" t="s">
        <v>131</v>
      </c>
      <c r="F326" s="6">
        <v>6617</v>
      </c>
      <c r="G326" s="4" t="s">
        <v>177</v>
      </c>
      <c r="H326" s="6">
        <v>1469087</v>
      </c>
      <c r="I326" s="6">
        <v>45</v>
      </c>
      <c r="J326" s="6">
        <v>3780</v>
      </c>
      <c r="K326" s="6">
        <v>2837</v>
      </c>
    </row>
    <row r="327" spans="1:11" ht="14.55" customHeight="1" x14ac:dyDescent="0.25">
      <c r="A327" s="4" t="s">
        <v>50</v>
      </c>
      <c r="B327" s="4">
        <v>2025</v>
      </c>
      <c r="C327" s="4" t="s">
        <v>51</v>
      </c>
      <c r="D327" s="4" t="s">
        <v>132</v>
      </c>
      <c r="E327" s="4" t="s">
        <v>133</v>
      </c>
      <c r="F327" s="6">
        <v>5847</v>
      </c>
      <c r="G327" s="4" t="s">
        <v>177</v>
      </c>
      <c r="H327" s="6">
        <v>958389</v>
      </c>
      <c r="I327" s="6">
        <v>61</v>
      </c>
      <c r="J327" s="6">
        <v>3607</v>
      </c>
      <c r="K327" s="6">
        <v>2240</v>
      </c>
    </row>
    <row r="328" spans="1:11" ht="14.55" customHeight="1" x14ac:dyDescent="0.25">
      <c r="A328" s="4" t="s">
        <v>50</v>
      </c>
      <c r="B328" s="4">
        <v>2025</v>
      </c>
      <c r="C328" s="4" t="s">
        <v>51</v>
      </c>
      <c r="D328" s="4" t="s">
        <v>134</v>
      </c>
      <c r="E328" s="4" t="s">
        <v>135</v>
      </c>
      <c r="F328" s="6">
        <v>3049</v>
      </c>
      <c r="G328" s="4" t="s">
        <v>177</v>
      </c>
      <c r="H328" s="6">
        <v>659081</v>
      </c>
      <c r="I328" s="6">
        <v>46</v>
      </c>
      <c r="J328" s="6">
        <v>1912</v>
      </c>
      <c r="K328" s="6">
        <v>1137</v>
      </c>
    </row>
    <row r="329" spans="1:11" ht="14.55" customHeight="1" x14ac:dyDescent="0.25">
      <c r="A329" s="4" t="s">
        <v>50</v>
      </c>
      <c r="B329" s="4">
        <v>2025</v>
      </c>
      <c r="C329" s="4" t="s">
        <v>51</v>
      </c>
      <c r="D329" s="4" t="s">
        <v>136</v>
      </c>
      <c r="E329" s="4" t="s">
        <v>137</v>
      </c>
      <c r="F329" s="6">
        <v>5751</v>
      </c>
      <c r="G329" s="4" t="s">
        <v>177</v>
      </c>
      <c r="H329" s="6">
        <v>1001995</v>
      </c>
      <c r="I329" s="6">
        <v>57</v>
      </c>
      <c r="J329" s="6">
        <v>4116</v>
      </c>
      <c r="K329" s="6">
        <v>1635</v>
      </c>
    </row>
    <row r="330" spans="1:11" ht="14.55" customHeight="1" x14ac:dyDescent="0.25">
      <c r="A330" s="4" t="s">
        <v>50</v>
      </c>
      <c r="B330" s="4">
        <v>2025</v>
      </c>
      <c r="C330" s="4" t="s">
        <v>51</v>
      </c>
      <c r="D330" s="4" t="s">
        <v>138</v>
      </c>
      <c r="E330" s="4" t="s">
        <v>139</v>
      </c>
      <c r="F330" s="6">
        <v>3085</v>
      </c>
      <c r="G330" s="4" t="s">
        <v>177</v>
      </c>
      <c r="H330" s="6">
        <v>887814</v>
      </c>
      <c r="I330" s="6">
        <v>35</v>
      </c>
      <c r="J330" s="6">
        <v>1860</v>
      </c>
      <c r="K330" s="6">
        <v>1225</v>
      </c>
    </row>
    <row r="331" spans="1:11" ht="14.55" customHeight="1" x14ac:dyDescent="0.25">
      <c r="A331" s="4" t="s">
        <v>50</v>
      </c>
      <c r="B331" s="4">
        <v>2025</v>
      </c>
      <c r="C331" s="4" t="s">
        <v>51</v>
      </c>
      <c r="D331" s="4" t="s">
        <v>140</v>
      </c>
      <c r="E331" s="4" t="s">
        <v>141</v>
      </c>
      <c r="F331" s="6">
        <v>8984</v>
      </c>
      <c r="G331" s="4" t="s">
        <v>177</v>
      </c>
      <c r="H331" s="6">
        <v>1172639</v>
      </c>
      <c r="I331" s="6">
        <v>77</v>
      </c>
      <c r="J331" s="6">
        <v>5843</v>
      </c>
      <c r="K331" s="6">
        <v>3141</v>
      </c>
    </row>
    <row r="332" spans="1:11" ht="14.55" customHeight="1" x14ac:dyDescent="0.25">
      <c r="A332" s="4" t="s">
        <v>50</v>
      </c>
      <c r="B332" s="4">
        <v>2025</v>
      </c>
      <c r="C332" s="4" t="s">
        <v>51</v>
      </c>
      <c r="D332" s="4" t="s">
        <v>142</v>
      </c>
      <c r="E332" s="4" t="s">
        <v>143</v>
      </c>
      <c r="F332" s="6">
        <v>12633</v>
      </c>
      <c r="G332" s="4" t="s">
        <v>177</v>
      </c>
      <c r="H332" s="6">
        <v>1676814</v>
      </c>
      <c r="I332" s="6">
        <v>75</v>
      </c>
      <c r="J332" s="6">
        <v>7332</v>
      </c>
      <c r="K332" s="6">
        <v>5301</v>
      </c>
    </row>
    <row r="333" spans="1:11" ht="14.55" customHeight="1" x14ac:dyDescent="0.25">
      <c r="A333" s="4" t="s">
        <v>50</v>
      </c>
      <c r="B333" s="4">
        <v>2025</v>
      </c>
      <c r="C333" s="4" t="s">
        <v>51</v>
      </c>
      <c r="D333" s="4" t="s">
        <v>144</v>
      </c>
      <c r="E333" s="4" t="s">
        <v>145</v>
      </c>
      <c r="F333" s="6">
        <v>15576</v>
      </c>
      <c r="G333" s="4" t="s">
        <v>177</v>
      </c>
      <c r="H333" s="6">
        <v>2557182</v>
      </c>
      <c r="I333" s="6">
        <v>61</v>
      </c>
      <c r="J333" s="6">
        <v>10261</v>
      </c>
      <c r="K333" s="6">
        <v>5315</v>
      </c>
    </row>
    <row r="334" spans="1:11" ht="14.55" customHeight="1" x14ac:dyDescent="0.25">
      <c r="A334" s="4" t="s">
        <v>50</v>
      </c>
      <c r="B334" s="4">
        <v>2025</v>
      </c>
      <c r="C334" s="4" t="s">
        <v>51</v>
      </c>
      <c r="D334" s="4" t="s">
        <v>146</v>
      </c>
      <c r="E334" s="4" t="s">
        <v>147</v>
      </c>
      <c r="F334" s="6">
        <v>14601</v>
      </c>
      <c r="G334" s="4" t="s">
        <v>177</v>
      </c>
      <c r="H334" s="6">
        <v>1787403</v>
      </c>
      <c r="I334" s="6">
        <v>82</v>
      </c>
      <c r="J334" s="6">
        <v>10259</v>
      </c>
      <c r="K334" s="6">
        <v>4342</v>
      </c>
    </row>
    <row r="335" spans="1:11" ht="14.55" customHeight="1" x14ac:dyDescent="0.25">
      <c r="A335" s="4" t="s">
        <v>50</v>
      </c>
      <c r="B335" s="4">
        <v>2025</v>
      </c>
      <c r="C335" s="4" t="s">
        <v>51</v>
      </c>
      <c r="D335" s="4" t="s">
        <v>148</v>
      </c>
      <c r="E335" s="4" t="s">
        <v>149</v>
      </c>
      <c r="F335" s="6">
        <v>3212</v>
      </c>
      <c r="G335" s="4" t="s">
        <v>177</v>
      </c>
      <c r="H335" s="6">
        <v>655093</v>
      </c>
      <c r="I335" s="6">
        <v>49</v>
      </c>
      <c r="J335" s="6">
        <v>2108</v>
      </c>
      <c r="K335" s="6">
        <v>1104</v>
      </c>
    </row>
    <row r="336" spans="1:11" ht="14.55" customHeight="1" x14ac:dyDescent="0.25">
      <c r="A336" s="4" t="s">
        <v>50</v>
      </c>
      <c r="B336" s="4">
        <v>2025</v>
      </c>
      <c r="C336" s="4" t="s">
        <v>51</v>
      </c>
      <c r="D336" s="4" t="s">
        <v>150</v>
      </c>
      <c r="E336" s="4" t="s">
        <v>151</v>
      </c>
      <c r="F336" s="6">
        <v>5290</v>
      </c>
      <c r="G336" s="4" t="s">
        <v>177</v>
      </c>
      <c r="H336" s="6">
        <v>974999</v>
      </c>
      <c r="I336" s="6">
        <v>54</v>
      </c>
      <c r="J336" s="6">
        <v>3263</v>
      </c>
      <c r="K336" s="6">
        <v>2027</v>
      </c>
    </row>
    <row r="337" spans="1:11" ht="14.55" customHeight="1" x14ac:dyDescent="0.25">
      <c r="A337" s="4" t="s">
        <v>50</v>
      </c>
      <c r="B337" s="4">
        <v>2025</v>
      </c>
      <c r="C337" s="4" t="s">
        <v>51</v>
      </c>
      <c r="D337" s="4" t="s">
        <v>152</v>
      </c>
      <c r="E337" s="4" t="s">
        <v>153</v>
      </c>
      <c r="F337" s="6">
        <v>1688</v>
      </c>
      <c r="G337" s="4" t="s">
        <v>177</v>
      </c>
      <c r="H337" s="6">
        <v>436914</v>
      </c>
      <c r="I337" s="6">
        <v>39</v>
      </c>
      <c r="J337" s="6">
        <v>1039</v>
      </c>
      <c r="K337" s="6">
        <v>649</v>
      </c>
    </row>
    <row r="338" spans="1:11" ht="14.55" customHeight="1" x14ac:dyDescent="0.25">
      <c r="A338" s="4" t="s">
        <v>50</v>
      </c>
      <c r="B338" s="4">
        <v>2025</v>
      </c>
      <c r="C338" s="4" t="s">
        <v>51</v>
      </c>
      <c r="D338" s="4" t="s">
        <v>154</v>
      </c>
      <c r="E338" s="4" t="s">
        <v>155</v>
      </c>
      <c r="F338" s="6">
        <v>1488</v>
      </c>
      <c r="G338" s="4" t="s">
        <v>177</v>
      </c>
      <c r="H338" s="6">
        <v>489617</v>
      </c>
      <c r="I338" s="6">
        <v>30</v>
      </c>
      <c r="J338" s="6">
        <v>1039</v>
      </c>
      <c r="K338" s="6">
        <v>449</v>
      </c>
    </row>
    <row r="339" spans="1:11" ht="14.55" customHeight="1" x14ac:dyDescent="0.25">
      <c r="A339" s="4" t="s">
        <v>50</v>
      </c>
      <c r="B339" s="4">
        <v>2025</v>
      </c>
      <c r="C339" s="4" t="s">
        <v>51</v>
      </c>
      <c r="D339" s="4" t="s">
        <v>156</v>
      </c>
      <c r="E339" s="4" t="s">
        <v>157</v>
      </c>
      <c r="F339" s="6">
        <v>8886</v>
      </c>
      <c r="G339" s="4" t="s">
        <v>177</v>
      </c>
      <c r="H339" s="6">
        <v>1499641</v>
      </c>
      <c r="I339" s="6">
        <v>59</v>
      </c>
      <c r="J339" s="6">
        <v>5518</v>
      </c>
      <c r="K339" s="6">
        <v>3368</v>
      </c>
    </row>
    <row r="340" spans="1:11" ht="14.55" customHeight="1" x14ac:dyDescent="0.25">
      <c r="A340" s="4" t="s">
        <v>50</v>
      </c>
      <c r="B340" s="4">
        <v>2025</v>
      </c>
      <c r="C340" s="4" t="s">
        <v>51</v>
      </c>
      <c r="D340" s="4" t="s">
        <v>158</v>
      </c>
      <c r="E340" s="4" t="s">
        <v>159</v>
      </c>
      <c r="F340" s="6">
        <v>6169</v>
      </c>
      <c r="G340" s="4" t="s">
        <v>177</v>
      </c>
      <c r="H340" s="6">
        <v>1254855</v>
      </c>
      <c r="I340" s="6">
        <v>49</v>
      </c>
      <c r="J340" s="6">
        <v>3917</v>
      </c>
      <c r="K340" s="6">
        <v>2252</v>
      </c>
    </row>
    <row r="341" spans="1:11" ht="14.55" customHeight="1" x14ac:dyDescent="0.25">
      <c r="A341" s="4" t="s">
        <v>50</v>
      </c>
      <c r="B341" s="4">
        <v>2025</v>
      </c>
      <c r="C341" s="4" t="s">
        <v>51</v>
      </c>
      <c r="D341" s="4" t="s">
        <v>160</v>
      </c>
      <c r="E341" s="4" t="s">
        <v>161</v>
      </c>
      <c r="F341" s="6">
        <v>7199</v>
      </c>
      <c r="G341" s="4" t="s">
        <v>177</v>
      </c>
      <c r="H341" s="6">
        <v>1168140</v>
      </c>
      <c r="I341" s="6">
        <v>62</v>
      </c>
      <c r="J341" s="6">
        <v>4628</v>
      </c>
      <c r="K341" s="6">
        <v>2571</v>
      </c>
    </row>
    <row r="342" spans="1:11" ht="14.55" customHeight="1" x14ac:dyDescent="0.25">
      <c r="A342" s="4" t="s">
        <v>50</v>
      </c>
      <c r="B342" s="4">
        <v>2025</v>
      </c>
      <c r="C342" s="4" t="s">
        <v>51</v>
      </c>
      <c r="D342" s="4" t="s">
        <v>162</v>
      </c>
      <c r="E342" s="4" t="s">
        <v>163</v>
      </c>
      <c r="F342" s="6">
        <v>4268</v>
      </c>
      <c r="G342" s="4" t="s">
        <v>177</v>
      </c>
      <c r="H342" s="6">
        <v>967595</v>
      </c>
      <c r="I342" s="6">
        <v>44</v>
      </c>
      <c r="J342" s="6">
        <v>2516</v>
      </c>
      <c r="K342" s="6">
        <v>1752</v>
      </c>
    </row>
    <row r="343" spans="1:11" ht="14.55" customHeight="1" x14ac:dyDescent="0.25">
      <c r="A343" s="4" t="s">
        <v>50</v>
      </c>
      <c r="B343" s="4">
        <v>2025</v>
      </c>
      <c r="C343" s="4" t="s">
        <v>51</v>
      </c>
      <c r="D343" s="4" t="s">
        <v>164</v>
      </c>
      <c r="E343" s="4" t="s">
        <v>165</v>
      </c>
      <c r="F343" s="6">
        <v>3119</v>
      </c>
      <c r="G343" s="4" t="s">
        <v>177</v>
      </c>
      <c r="H343" s="6">
        <v>846703</v>
      </c>
      <c r="I343" s="6">
        <v>37</v>
      </c>
      <c r="J343" s="6">
        <v>1852</v>
      </c>
      <c r="K343" s="6">
        <v>1267</v>
      </c>
    </row>
    <row r="344" spans="1:11" ht="14.55" customHeight="1" x14ac:dyDescent="0.25">
      <c r="A344" s="4" t="s">
        <v>50</v>
      </c>
      <c r="B344" s="4">
        <v>2025</v>
      </c>
      <c r="C344" s="4" t="s">
        <v>51</v>
      </c>
      <c r="D344" s="4" t="s">
        <v>166</v>
      </c>
      <c r="E344" s="4" t="s">
        <v>167</v>
      </c>
      <c r="F344" s="6">
        <v>2900</v>
      </c>
      <c r="G344" s="4" t="s">
        <v>177</v>
      </c>
      <c r="H344" s="6">
        <v>878273</v>
      </c>
      <c r="I344" s="6">
        <v>33</v>
      </c>
      <c r="J344" s="6">
        <v>1949</v>
      </c>
      <c r="K344" s="6">
        <v>951</v>
      </c>
    </row>
    <row r="345" spans="1:11" ht="14.55" customHeight="1" x14ac:dyDescent="0.25">
      <c r="A345" s="4" t="s">
        <v>50</v>
      </c>
      <c r="B345" s="4">
        <v>2025</v>
      </c>
      <c r="C345" s="4" t="s">
        <v>51</v>
      </c>
      <c r="D345" s="4" t="s">
        <v>168</v>
      </c>
      <c r="E345" s="4" t="s">
        <v>169</v>
      </c>
      <c r="F345" s="6">
        <v>6740</v>
      </c>
      <c r="G345" s="4" t="s">
        <v>177</v>
      </c>
      <c r="H345" s="6">
        <v>1467465</v>
      </c>
      <c r="I345" s="6">
        <v>46</v>
      </c>
      <c r="J345" s="6">
        <v>4615</v>
      </c>
      <c r="K345" s="6">
        <v>2125</v>
      </c>
    </row>
    <row r="346" spans="1:11" ht="14.55" customHeight="1" x14ac:dyDescent="0.25">
      <c r="A346" s="4" t="s">
        <v>50</v>
      </c>
      <c r="B346" s="4">
        <v>2025</v>
      </c>
      <c r="C346" s="4" t="s">
        <v>51</v>
      </c>
      <c r="D346" s="4" t="s">
        <v>170</v>
      </c>
      <c r="E346" s="4" t="s">
        <v>171</v>
      </c>
      <c r="F346" s="6">
        <v>11226</v>
      </c>
      <c r="G346" s="4" t="s">
        <v>177</v>
      </c>
      <c r="H346" s="6">
        <v>1999783</v>
      </c>
      <c r="I346" s="6">
        <v>56</v>
      </c>
      <c r="J346" s="6">
        <v>6425</v>
      </c>
      <c r="K346" s="6">
        <v>4801</v>
      </c>
    </row>
    <row r="347" spans="1:11" ht="14.55" customHeight="1" x14ac:dyDescent="0.25">
      <c r="A347" s="4" t="s">
        <v>50</v>
      </c>
      <c r="B347" s="4">
        <v>2018</v>
      </c>
      <c r="C347" s="4" t="s">
        <v>52</v>
      </c>
      <c r="D347" s="4" t="s">
        <v>76</v>
      </c>
      <c r="E347" s="4" t="s">
        <v>76</v>
      </c>
      <c r="F347" s="6">
        <v>27091</v>
      </c>
      <c r="G347" s="4"/>
      <c r="H347" s="6"/>
      <c r="I347" s="6"/>
      <c r="J347" s="6">
        <v>17290</v>
      </c>
      <c r="K347" s="6">
        <v>9801</v>
      </c>
    </row>
    <row r="348" spans="1:11" ht="14.55" customHeight="1" x14ac:dyDescent="0.25">
      <c r="A348" s="4" t="s">
        <v>50</v>
      </c>
      <c r="B348" s="4">
        <v>2019</v>
      </c>
      <c r="C348" s="4" t="s">
        <v>52</v>
      </c>
      <c r="D348" s="4" t="s">
        <v>76</v>
      </c>
      <c r="E348" s="4" t="s">
        <v>76</v>
      </c>
      <c r="F348" s="6">
        <v>23635</v>
      </c>
      <c r="G348" s="4"/>
      <c r="H348" s="6"/>
      <c r="I348" s="6"/>
      <c r="J348" s="6">
        <v>15005</v>
      </c>
      <c r="K348" s="6">
        <v>8630</v>
      </c>
    </row>
    <row r="349" spans="1:11" ht="14.55" customHeight="1" x14ac:dyDescent="0.25">
      <c r="A349" s="4" t="s">
        <v>50</v>
      </c>
      <c r="B349" s="4">
        <v>2020</v>
      </c>
      <c r="C349" s="4" t="s">
        <v>52</v>
      </c>
      <c r="D349" s="4" t="s">
        <v>76</v>
      </c>
      <c r="E349" s="4" t="s">
        <v>76</v>
      </c>
      <c r="F349" s="6">
        <v>13683</v>
      </c>
      <c r="G349" s="4"/>
      <c r="H349" s="6"/>
      <c r="I349" s="6"/>
      <c r="J349" s="6">
        <v>8816</v>
      </c>
      <c r="K349" s="6">
        <v>4867</v>
      </c>
    </row>
    <row r="350" spans="1:11" ht="14.55" customHeight="1" x14ac:dyDescent="0.25">
      <c r="A350" s="4" t="s">
        <v>50</v>
      </c>
      <c r="B350" s="4">
        <v>2021</v>
      </c>
      <c r="C350" s="4" t="s">
        <v>52</v>
      </c>
      <c r="D350" s="4" t="s">
        <v>76</v>
      </c>
      <c r="E350" s="4" t="s">
        <v>76</v>
      </c>
      <c r="F350" s="6">
        <v>14877</v>
      </c>
      <c r="G350" s="4"/>
      <c r="H350" s="6"/>
      <c r="I350" s="6"/>
      <c r="J350" s="6">
        <v>9825</v>
      </c>
      <c r="K350" s="6">
        <v>5052</v>
      </c>
    </row>
    <row r="351" spans="1:11" ht="14.55" customHeight="1" x14ac:dyDescent="0.25">
      <c r="A351" s="4" t="s">
        <v>50</v>
      </c>
      <c r="B351" s="4">
        <v>2022</v>
      </c>
      <c r="C351" s="4" t="s">
        <v>52</v>
      </c>
      <c r="D351" s="4" t="s">
        <v>76</v>
      </c>
      <c r="E351" s="4" t="s">
        <v>76</v>
      </c>
      <c r="F351" s="6">
        <v>16544</v>
      </c>
      <c r="G351" s="4"/>
      <c r="H351" s="6"/>
      <c r="I351" s="6"/>
      <c r="J351" s="6">
        <v>10555</v>
      </c>
      <c r="K351" s="6">
        <v>5989</v>
      </c>
    </row>
    <row r="352" spans="1:11" ht="14.55" customHeight="1" x14ac:dyDescent="0.25">
      <c r="A352" s="4" t="s">
        <v>50</v>
      </c>
      <c r="B352" s="4">
        <v>2023</v>
      </c>
      <c r="C352" s="4" t="s">
        <v>52</v>
      </c>
      <c r="D352" s="4" t="s">
        <v>76</v>
      </c>
      <c r="E352" s="4" t="s">
        <v>76</v>
      </c>
      <c r="F352" s="6">
        <v>16406</v>
      </c>
      <c r="G352" s="4"/>
      <c r="H352" s="6"/>
      <c r="I352" s="6"/>
      <c r="J352" s="6">
        <v>10859</v>
      </c>
      <c r="K352" s="6">
        <v>5547</v>
      </c>
    </row>
    <row r="353" spans="1:11" ht="14.55" customHeight="1" x14ac:dyDescent="0.25">
      <c r="A353" s="4" t="s">
        <v>50</v>
      </c>
      <c r="B353" s="4">
        <v>2024</v>
      </c>
      <c r="C353" s="4" t="s">
        <v>52</v>
      </c>
      <c r="D353" s="4" t="s">
        <v>76</v>
      </c>
      <c r="E353" s="4" t="s">
        <v>76</v>
      </c>
      <c r="F353" s="6">
        <v>14418</v>
      </c>
      <c r="G353" s="4"/>
      <c r="H353" s="6"/>
      <c r="I353" s="6"/>
      <c r="J353" s="6">
        <v>9682</v>
      </c>
      <c r="K353" s="6">
        <v>4736</v>
      </c>
    </row>
    <row r="354" spans="1:11" ht="14.55" customHeight="1" x14ac:dyDescent="0.25">
      <c r="A354" s="4" t="s">
        <v>50</v>
      </c>
      <c r="B354" s="4">
        <v>2025</v>
      </c>
      <c r="C354" s="4" t="s">
        <v>52</v>
      </c>
      <c r="D354" s="4" t="s">
        <v>76</v>
      </c>
      <c r="E354" s="4" t="s">
        <v>76</v>
      </c>
      <c r="F354" s="6">
        <v>14003</v>
      </c>
      <c r="G354" s="4"/>
      <c r="H354" s="6"/>
      <c r="I354" s="6"/>
      <c r="J354" s="6">
        <v>9445</v>
      </c>
      <c r="K354" s="6">
        <v>4558</v>
      </c>
    </row>
    <row r="355" spans="1:11" ht="14.55" customHeight="1" x14ac:dyDescent="0.25">
      <c r="A355" s="4" t="s">
        <v>50</v>
      </c>
      <c r="B355" s="4">
        <v>2018</v>
      </c>
      <c r="C355" s="4" t="s">
        <v>53</v>
      </c>
      <c r="D355" s="4" t="s">
        <v>76</v>
      </c>
      <c r="E355" s="4" t="s">
        <v>76</v>
      </c>
      <c r="F355" s="6">
        <v>202</v>
      </c>
      <c r="G355" s="4"/>
      <c r="H355" s="6"/>
      <c r="I355" s="6"/>
      <c r="J355" s="6">
        <v>141</v>
      </c>
      <c r="K355" s="6">
        <v>61</v>
      </c>
    </row>
    <row r="356" spans="1:11" ht="14.55" customHeight="1" x14ac:dyDescent="0.25">
      <c r="A356" s="4" t="s">
        <v>50</v>
      </c>
      <c r="B356" s="4">
        <v>2019</v>
      </c>
      <c r="C356" s="4" t="s">
        <v>53</v>
      </c>
      <c r="D356" s="4" t="s">
        <v>76</v>
      </c>
      <c r="E356" s="4" t="s">
        <v>76</v>
      </c>
      <c r="F356" s="6">
        <v>184</v>
      </c>
      <c r="G356" s="4"/>
      <c r="H356" s="6"/>
      <c r="I356" s="6"/>
      <c r="J356" s="6">
        <v>140</v>
      </c>
      <c r="K356" s="6">
        <v>44</v>
      </c>
    </row>
    <row r="357" spans="1:11" ht="14.55" customHeight="1" x14ac:dyDescent="0.25">
      <c r="A357" s="4" t="s">
        <v>50</v>
      </c>
      <c r="B357" s="4">
        <v>2020</v>
      </c>
      <c r="C357" s="4" t="s">
        <v>53</v>
      </c>
      <c r="D357" s="4" t="s">
        <v>76</v>
      </c>
      <c r="E357" s="4" t="s">
        <v>76</v>
      </c>
      <c r="F357" s="6">
        <v>172</v>
      </c>
      <c r="G357" s="4"/>
      <c r="H357" s="6"/>
      <c r="I357" s="6"/>
      <c r="J357" s="6">
        <v>130</v>
      </c>
      <c r="K357" s="6">
        <v>42</v>
      </c>
    </row>
    <row r="358" spans="1:11" ht="14.55" customHeight="1" x14ac:dyDescent="0.25">
      <c r="A358" s="4" t="s">
        <v>50</v>
      </c>
      <c r="B358" s="4">
        <v>2021</v>
      </c>
      <c r="C358" s="4" t="s">
        <v>53</v>
      </c>
      <c r="D358" s="4" t="s">
        <v>76</v>
      </c>
      <c r="E358" s="4" t="s">
        <v>76</v>
      </c>
      <c r="F358" s="6">
        <v>242</v>
      </c>
      <c r="G358" s="4"/>
      <c r="H358" s="6"/>
      <c r="I358" s="6"/>
      <c r="J358" s="6">
        <v>198</v>
      </c>
      <c r="K358" s="6">
        <v>44</v>
      </c>
    </row>
    <row r="359" spans="1:11" ht="14.55" customHeight="1" x14ac:dyDescent="0.25">
      <c r="A359" s="4" t="s">
        <v>50</v>
      </c>
      <c r="B359" s="4">
        <v>2022</v>
      </c>
      <c r="C359" s="4" t="s">
        <v>53</v>
      </c>
      <c r="D359" s="4" t="s">
        <v>76</v>
      </c>
      <c r="E359" s="4" t="s">
        <v>76</v>
      </c>
      <c r="F359" s="6">
        <v>560</v>
      </c>
      <c r="G359" s="4"/>
      <c r="H359" s="6"/>
      <c r="I359" s="6"/>
      <c r="J359" s="6">
        <v>466</v>
      </c>
      <c r="K359" s="6">
        <v>94</v>
      </c>
    </row>
    <row r="360" spans="1:11" ht="14.55" customHeight="1" x14ac:dyDescent="0.25">
      <c r="A360" s="4" t="s">
        <v>50</v>
      </c>
      <c r="B360" s="4">
        <v>2023</v>
      </c>
      <c r="C360" s="4" t="s">
        <v>53</v>
      </c>
      <c r="D360" s="4" t="s">
        <v>76</v>
      </c>
      <c r="E360" s="4" t="s">
        <v>76</v>
      </c>
      <c r="F360" s="6">
        <v>567</v>
      </c>
      <c r="G360" s="4"/>
      <c r="H360" s="6"/>
      <c r="I360" s="6"/>
      <c r="J360" s="6">
        <v>467</v>
      </c>
      <c r="K360" s="6">
        <v>100</v>
      </c>
    </row>
    <row r="361" spans="1:11" ht="14.55" customHeight="1" x14ac:dyDescent="0.25">
      <c r="A361" s="4" t="s">
        <v>50</v>
      </c>
      <c r="B361" s="4">
        <v>2024</v>
      </c>
      <c r="C361" s="4" t="s">
        <v>53</v>
      </c>
      <c r="D361" s="4" t="s">
        <v>76</v>
      </c>
      <c r="E361" s="4" t="s">
        <v>76</v>
      </c>
      <c r="F361" s="6">
        <v>388</v>
      </c>
      <c r="G361" s="4"/>
      <c r="H361" s="6"/>
      <c r="I361" s="6"/>
      <c r="J361" s="6">
        <v>294</v>
      </c>
      <c r="K361" s="6">
        <v>94</v>
      </c>
    </row>
    <row r="362" spans="1:11" ht="14.55" customHeight="1" x14ac:dyDescent="0.25">
      <c r="A362" s="4" t="s">
        <v>50</v>
      </c>
      <c r="B362" s="4">
        <v>2025</v>
      </c>
      <c r="C362" s="4" t="s">
        <v>53</v>
      </c>
      <c r="D362" s="4" t="s">
        <v>76</v>
      </c>
      <c r="E362" s="4" t="s">
        <v>76</v>
      </c>
      <c r="F362" s="6">
        <v>404</v>
      </c>
      <c r="G362" s="4"/>
      <c r="H362" s="6"/>
      <c r="I362" s="6"/>
      <c r="J362" s="6">
        <v>293</v>
      </c>
      <c r="K362" s="6">
        <v>111</v>
      </c>
    </row>
    <row r="363" spans="1:11" x14ac:dyDescent="0.25">
      <c r="A363" s="4"/>
      <c r="B363" s="4"/>
      <c r="C363" s="4"/>
      <c r="D363" s="4"/>
      <c r="E363" s="4"/>
      <c r="F363" s="6"/>
      <c r="G363" s="4"/>
      <c r="H363" s="6"/>
      <c r="I363" s="6"/>
      <c r="J363" s="6"/>
      <c r="K363" s="6"/>
    </row>
    <row r="364" spans="1:11" x14ac:dyDescent="0.25">
      <c r="A364" s="4"/>
      <c r="B364" s="4"/>
      <c r="C364" s="4"/>
      <c r="D364" s="4"/>
      <c r="E364" s="4"/>
      <c r="F364" s="6"/>
      <c r="G364" s="4"/>
      <c r="H364" s="6"/>
      <c r="I364" s="6"/>
      <c r="J364" s="6"/>
      <c r="K364" s="6"/>
    </row>
    <row r="365" spans="1:11" x14ac:dyDescent="0.25">
      <c r="A365" s="4"/>
      <c r="B365" s="4"/>
      <c r="C365" s="4"/>
      <c r="D365" s="4"/>
      <c r="E365" s="4"/>
      <c r="F365" s="6"/>
      <c r="G365" s="4"/>
      <c r="H365" s="6"/>
      <c r="I365" s="6"/>
      <c r="J365" s="6"/>
      <c r="K365" s="6"/>
    </row>
    <row r="366" spans="1:11" x14ac:dyDescent="0.25">
      <c r="A366" s="4"/>
      <c r="B366" s="4"/>
      <c r="C366" s="4"/>
      <c r="D366" s="4"/>
      <c r="E366" s="4"/>
      <c r="F366" s="6"/>
      <c r="G366" s="4"/>
      <c r="H366" s="6"/>
      <c r="I366" s="6"/>
      <c r="J366" s="6"/>
      <c r="K366" s="6"/>
    </row>
    <row r="367" spans="1:11" x14ac:dyDescent="0.25">
      <c r="A367" s="4"/>
      <c r="B367" s="4"/>
      <c r="C367" s="4"/>
      <c r="D367" s="4"/>
      <c r="E367" s="4"/>
      <c r="F367" s="6"/>
      <c r="G367" s="4"/>
      <c r="H367" s="6"/>
      <c r="I367" s="6"/>
      <c r="J367" s="6"/>
      <c r="K367" s="6"/>
    </row>
    <row r="368" spans="1:11" x14ac:dyDescent="0.25">
      <c r="A368" s="4"/>
      <c r="B368" s="4"/>
      <c r="C368" s="4"/>
      <c r="D368" s="4"/>
      <c r="E368" s="4"/>
      <c r="F368" s="6"/>
      <c r="G368" s="4"/>
      <c r="H368" s="6"/>
      <c r="I368" s="6"/>
      <c r="J368" s="6"/>
      <c r="K368" s="6"/>
    </row>
    <row r="369" spans="1:11" x14ac:dyDescent="0.25">
      <c r="A369" s="4"/>
      <c r="B369" s="4"/>
      <c r="C369" s="4"/>
      <c r="D369" s="4"/>
      <c r="E369" s="4"/>
      <c r="F369" s="6"/>
      <c r="G369" s="4"/>
      <c r="H369" s="6"/>
      <c r="I369" s="6"/>
      <c r="J369" s="6"/>
      <c r="K369" s="6"/>
    </row>
    <row r="370" spans="1:11" x14ac:dyDescent="0.25">
      <c r="A370" s="4"/>
      <c r="B370" s="4"/>
      <c r="C370" s="4"/>
      <c r="D370" s="4"/>
      <c r="E370" s="4"/>
      <c r="F370" s="6"/>
      <c r="G370" s="4"/>
      <c r="H370" s="6"/>
      <c r="I370" s="6"/>
      <c r="J370" s="6"/>
      <c r="K370" s="6"/>
    </row>
    <row r="371" spans="1:11" x14ac:dyDescent="0.25">
      <c r="A371" s="4"/>
      <c r="B371" s="4"/>
      <c r="C371" s="4"/>
      <c r="D371" s="4"/>
      <c r="E371" s="4"/>
      <c r="F371" s="6"/>
      <c r="G371" s="4"/>
      <c r="H371" s="6"/>
      <c r="I371" s="6"/>
      <c r="J371" s="6"/>
      <c r="K371" s="6"/>
    </row>
    <row r="372" spans="1:11" x14ac:dyDescent="0.25">
      <c r="A372" s="4"/>
      <c r="B372" s="4"/>
      <c r="C372" s="4"/>
      <c r="D372" s="4"/>
      <c r="E372" s="4"/>
      <c r="F372" s="6"/>
      <c r="G372" s="4"/>
      <c r="H372" s="6"/>
      <c r="I372" s="6"/>
      <c r="J372" s="6"/>
      <c r="K372" s="6"/>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showGridLines="0" workbookViewId="0"/>
  </sheetViews>
  <sheetFormatPr defaultColWidth="11.5546875" defaultRowHeight="13.2" x14ac:dyDescent="0.25"/>
  <cols>
    <col min="1" max="1" width="34.6640625" customWidth="1"/>
    <col min="2" max="2" width="155.6640625" customWidth="1"/>
  </cols>
  <sheetData>
    <row r="1" spans="1:2" x14ac:dyDescent="0.25">
      <c r="A1" s="1" t="s">
        <v>0</v>
      </c>
    </row>
    <row r="2" spans="1:2" ht="28.95" customHeight="1" x14ac:dyDescent="0.25">
      <c r="A2" s="1" t="s">
        <v>1</v>
      </c>
      <c r="B2" s="1" t="s">
        <v>2</v>
      </c>
    </row>
    <row r="3" spans="1:2" x14ac:dyDescent="0.25">
      <c r="A3" t="s">
        <v>3</v>
      </c>
      <c r="B3" t="s">
        <v>4</v>
      </c>
    </row>
    <row r="4" spans="1:2" ht="30" customHeight="1" x14ac:dyDescent="0.25">
      <c r="A4" t="s">
        <v>5</v>
      </c>
      <c r="B4" s="2" t="s">
        <v>6</v>
      </c>
    </row>
    <row r="5" spans="1:2" ht="30" customHeight="1" x14ac:dyDescent="0.25">
      <c r="A5" t="s">
        <v>7</v>
      </c>
      <c r="B5" s="2" t="s">
        <v>8</v>
      </c>
    </row>
    <row r="6" spans="1:2" ht="14.55" customHeight="1" x14ac:dyDescent="0.25">
      <c r="A6" s="2" t="s">
        <v>9</v>
      </c>
      <c r="B6" s="2" t="s">
        <v>293</v>
      </c>
    </row>
    <row r="7" spans="1:2" ht="30" customHeight="1" x14ac:dyDescent="0.25">
      <c r="A7" s="2" t="s">
        <v>10</v>
      </c>
      <c r="B7" s="2" t="s">
        <v>11</v>
      </c>
    </row>
    <row r="8" spans="1:2" ht="14.55" customHeight="1" x14ac:dyDescent="0.25">
      <c r="A8" s="2" t="s">
        <v>12</v>
      </c>
      <c r="B8" s="2" t="s">
        <v>13</v>
      </c>
    </row>
    <row r="9" spans="1:2" ht="14.55" customHeight="1" x14ac:dyDescent="0.25">
      <c r="A9" s="2" t="s">
        <v>14</v>
      </c>
      <c r="B9" s="2" t="s">
        <v>15</v>
      </c>
    </row>
    <row r="10" spans="1:2" ht="14.55" customHeight="1" x14ac:dyDescent="0.25">
      <c r="A10" s="2" t="s">
        <v>16</v>
      </c>
      <c r="B10" s="2" t="s">
        <v>17</v>
      </c>
    </row>
    <row r="11" spans="1:2" ht="14.55" customHeight="1" x14ac:dyDescent="0.25">
      <c r="A11" s="2" t="s">
        <v>18</v>
      </c>
      <c r="B11" s="2" t="s">
        <v>19</v>
      </c>
    </row>
    <row r="12" spans="1:2" ht="14.55" customHeight="1" x14ac:dyDescent="0.25">
      <c r="A12" s="2" t="s">
        <v>20</v>
      </c>
      <c r="B12" s="2" t="s">
        <v>21</v>
      </c>
    </row>
    <row r="13" spans="1:2" ht="14.55" customHeight="1" x14ac:dyDescent="0.25">
      <c r="A13" s="2" t="s">
        <v>22</v>
      </c>
      <c r="B13" s="2" t="s">
        <v>23</v>
      </c>
    </row>
    <row r="14" spans="1:2" ht="14.55" customHeight="1" x14ac:dyDescent="0.25">
      <c r="A14" s="2" t="s">
        <v>24</v>
      </c>
      <c r="B14" s="2" t="s">
        <v>25</v>
      </c>
    </row>
    <row r="15" spans="1:2" ht="14.55" customHeight="1" x14ac:dyDescent="0.25">
      <c r="A15" s="2" t="s">
        <v>26</v>
      </c>
      <c r="B15" s="2" t="s">
        <v>27</v>
      </c>
    </row>
    <row r="16" spans="1:2" ht="45" customHeight="1" x14ac:dyDescent="0.25">
      <c r="A16" s="2" t="s">
        <v>28</v>
      </c>
      <c r="B16" s="12" t="s">
        <v>294</v>
      </c>
    </row>
    <row r="17" spans="1:2" ht="60" customHeight="1" x14ac:dyDescent="0.25">
      <c r="A17" s="2" t="s">
        <v>29</v>
      </c>
      <c r="B17" s="12" t="s">
        <v>295</v>
      </c>
    </row>
    <row r="18" spans="1:2" ht="14.55" customHeight="1" x14ac:dyDescent="0.25">
      <c r="A18" s="2" t="s">
        <v>30</v>
      </c>
      <c r="B18" s="2" t="s">
        <v>31</v>
      </c>
    </row>
    <row r="19" spans="1:2" ht="14.55" customHeight="1" x14ac:dyDescent="0.25">
      <c r="A19" s="2" t="s">
        <v>32</v>
      </c>
      <c r="B19" s="2" t="s">
        <v>33</v>
      </c>
    </row>
    <row r="20" spans="1:2" ht="14.55" customHeight="1" x14ac:dyDescent="0.25">
      <c r="A20" s="2" t="s">
        <v>34</v>
      </c>
      <c r="B20" s="2" t="s">
        <v>35</v>
      </c>
    </row>
    <row r="21" spans="1:2" ht="14.55" customHeight="1" x14ac:dyDescent="0.25">
      <c r="A21" s="2" t="s">
        <v>36</v>
      </c>
      <c r="B21" s="2" t="s">
        <v>37</v>
      </c>
    </row>
    <row r="22" spans="1:2" ht="14.55" customHeight="1" x14ac:dyDescent="0.25">
      <c r="A22" s="2" t="s">
        <v>38</v>
      </c>
      <c r="B22" s="2" t="s">
        <v>39</v>
      </c>
    </row>
    <row r="23" spans="1:2" ht="14.55" customHeight="1" x14ac:dyDescent="0.25">
      <c r="A23" s="2" t="s">
        <v>40</v>
      </c>
      <c r="B23" s="12" t="s">
        <v>296</v>
      </c>
    </row>
    <row r="24" spans="1:2" ht="30" customHeight="1" x14ac:dyDescent="0.25">
      <c r="A24" s="2" t="s">
        <v>41</v>
      </c>
      <c r="B24" s="2" t="s">
        <v>42</v>
      </c>
    </row>
    <row r="25" spans="1:2" ht="30" customHeight="1" x14ac:dyDescent="0.25">
      <c r="A25" s="2" t="s">
        <v>43</v>
      </c>
      <c r="B25" s="2" t="s">
        <v>44</v>
      </c>
    </row>
    <row r="26" spans="1:2" ht="30" customHeight="1" x14ac:dyDescent="0.25">
      <c r="A26" s="2" t="s">
        <v>45</v>
      </c>
      <c r="B26" s="2" t="s">
        <v>46</v>
      </c>
    </row>
    <row r="27" spans="1:2" ht="45" customHeight="1" x14ac:dyDescent="0.25">
      <c r="A27" s="2" t="s">
        <v>47</v>
      </c>
      <c r="B27" s="12" t="s">
        <v>297</v>
      </c>
    </row>
    <row r="28" spans="1:2" ht="14.55" customHeight="1" x14ac:dyDescent="0.25">
      <c r="A28" s="2"/>
      <c r="B28" s="2"/>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4"/>
  <sheetViews>
    <sheetView showGridLines="0" workbookViewId="0"/>
  </sheetViews>
  <sheetFormatPr defaultColWidth="11.5546875" defaultRowHeight="13.2" x14ac:dyDescent="0.25"/>
  <cols>
    <col min="1" max="1" width="30.6640625" customWidth="1"/>
    <col min="2" max="2" width="16.6640625" customWidth="1"/>
    <col min="3" max="3" width="13.6640625" customWidth="1"/>
    <col min="4" max="4" width="31.6640625" customWidth="1"/>
  </cols>
  <sheetData>
    <row r="1" spans="1:4" ht="14.55" customHeight="1" x14ac:dyDescent="0.25">
      <c r="A1" s="1" t="s">
        <v>213</v>
      </c>
    </row>
    <row r="2" spans="1:4" ht="28.95" customHeight="1" x14ac:dyDescent="0.25">
      <c r="A2" s="1" t="s">
        <v>49</v>
      </c>
    </row>
    <row r="3" spans="1:4" ht="14.55" customHeight="1" x14ac:dyDescent="0.25">
      <c r="A3" s="13" t="s">
        <v>334</v>
      </c>
    </row>
    <row r="4" spans="1:4" ht="14.55" customHeight="1" x14ac:dyDescent="0.25">
      <c r="A4" s="13" t="s">
        <v>335</v>
      </c>
    </row>
    <row r="5" spans="1:4" ht="28.95" customHeight="1" x14ac:dyDescent="0.25">
      <c r="A5" s="3" t="s">
        <v>3</v>
      </c>
      <c r="B5" s="3" t="s">
        <v>55</v>
      </c>
      <c r="C5" s="3" t="s">
        <v>5</v>
      </c>
      <c r="D5" s="5" t="s">
        <v>34</v>
      </c>
    </row>
    <row r="6" spans="1:4" ht="14.55" customHeight="1" x14ac:dyDescent="0.25">
      <c r="A6" s="4" t="s">
        <v>214</v>
      </c>
      <c r="B6" s="4" t="s">
        <v>215</v>
      </c>
      <c r="C6" s="4">
        <v>2018</v>
      </c>
      <c r="D6" s="6">
        <v>1442864</v>
      </c>
    </row>
    <row r="7" spans="1:4" ht="14.55" customHeight="1" x14ac:dyDescent="0.25">
      <c r="A7" s="4" t="s">
        <v>214</v>
      </c>
      <c r="B7" s="4" t="s">
        <v>215</v>
      </c>
      <c r="C7" s="4">
        <v>2019</v>
      </c>
      <c r="D7" s="6">
        <v>1626238</v>
      </c>
    </row>
    <row r="8" spans="1:4" ht="14.55" customHeight="1" x14ac:dyDescent="0.25">
      <c r="A8" s="4" t="s">
        <v>214</v>
      </c>
      <c r="B8" s="4" t="s">
        <v>215</v>
      </c>
      <c r="C8" s="4">
        <v>2020</v>
      </c>
      <c r="D8" s="6">
        <v>1724791</v>
      </c>
    </row>
    <row r="9" spans="1:4" ht="14.55" customHeight="1" x14ac:dyDescent="0.25">
      <c r="A9" s="4" t="s">
        <v>214</v>
      </c>
      <c r="B9" s="4" t="s">
        <v>215</v>
      </c>
      <c r="C9" s="4">
        <v>2021</v>
      </c>
      <c r="D9" s="6">
        <v>1831815</v>
      </c>
    </row>
    <row r="10" spans="1:4" ht="14.55" customHeight="1" x14ac:dyDescent="0.25">
      <c r="A10" s="4" t="s">
        <v>214</v>
      </c>
      <c r="B10" s="4" t="s">
        <v>215</v>
      </c>
      <c r="C10" s="4">
        <v>2022</v>
      </c>
      <c r="D10" s="6">
        <v>1993722</v>
      </c>
    </row>
    <row r="11" spans="1:4" ht="14.55" customHeight="1" x14ac:dyDescent="0.25">
      <c r="A11" s="4" t="s">
        <v>214</v>
      </c>
      <c r="B11" s="4" t="s">
        <v>215</v>
      </c>
      <c r="C11" s="4">
        <v>2023</v>
      </c>
      <c r="D11" s="6">
        <v>2149329</v>
      </c>
    </row>
    <row r="12" spans="1:4" ht="14.55" customHeight="1" x14ac:dyDescent="0.25">
      <c r="A12" s="4" t="s">
        <v>214</v>
      </c>
      <c r="B12" s="4" t="s">
        <v>215</v>
      </c>
      <c r="C12" s="4">
        <v>2024</v>
      </c>
      <c r="D12" s="6">
        <v>2257634</v>
      </c>
    </row>
    <row r="13" spans="1:4" ht="14.55" customHeight="1" x14ac:dyDescent="0.25">
      <c r="A13" s="4" t="s">
        <v>214</v>
      </c>
      <c r="B13" s="4" t="s">
        <v>215</v>
      </c>
      <c r="C13" s="4">
        <v>2025</v>
      </c>
      <c r="D13" s="6">
        <v>2320959</v>
      </c>
    </row>
    <row r="14" spans="1:4" ht="14.55" customHeight="1" x14ac:dyDescent="0.25">
      <c r="A14" s="4" t="s">
        <v>214</v>
      </c>
      <c r="B14" s="4" t="s">
        <v>216</v>
      </c>
      <c r="C14" s="4">
        <v>2018</v>
      </c>
      <c r="D14" s="6">
        <v>840988</v>
      </c>
    </row>
    <row r="15" spans="1:4" ht="14.55" customHeight="1" x14ac:dyDescent="0.25">
      <c r="A15" s="4" t="s">
        <v>214</v>
      </c>
      <c r="B15" s="4" t="s">
        <v>216</v>
      </c>
      <c r="C15" s="4">
        <v>2019</v>
      </c>
      <c r="D15" s="6">
        <v>878689</v>
      </c>
    </row>
    <row r="16" spans="1:4" ht="14.55" customHeight="1" x14ac:dyDescent="0.25">
      <c r="A16" s="4" t="s">
        <v>214</v>
      </c>
      <c r="B16" s="4" t="s">
        <v>216</v>
      </c>
      <c r="C16" s="4">
        <v>2020</v>
      </c>
      <c r="D16" s="6">
        <v>888168</v>
      </c>
    </row>
    <row r="17" spans="1:4" ht="14.55" customHeight="1" x14ac:dyDescent="0.25">
      <c r="A17" s="4" t="s">
        <v>214</v>
      </c>
      <c r="B17" s="4" t="s">
        <v>216</v>
      </c>
      <c r="C17" s="4">
        <v>2021</v>
      </c>
      <c r="D17" s="6">
        <v>925745</v>
      </c>
    </row>
    <row r="18" spans="1:4" ht="14.55" customHeight="1" x14ac:dyDescent="0.25">
      <c r="A18" s="4" t="s">
        <v>214</v>
      </c>
      <c r="B18" s="4" t="s">
        <v>216</v>
      </c>
      <c r="C18" s="4">
        <v>2022</v>
      </c>
      <c r="D18" s="6">
        <v>947986</v>
      </c>
    </row>
    <row r="19" spans="1:4" ht="14.55" customHeight="1" x14ac:dyDescent="0.25">
      <c r="A19" s="4" t="s">
        <v>214</v>
      </c>
      <c r="B19" s="4" t="s">
        <v>216</v>
      </c>
      <c r="C19" s="4">
        <v>2023</v>
      </c>
      <c r="D19" s="6">
        <v>993291</v>
      </c>
    </row>
    <row r="20" spans="1:4" ht="14.55" customHeight="1" x14ac:dyDescent="0.25">
      <c r="A20" s="4" t="s">
        <v>214</v>
      </c>
      <c r="B20" s="4" t="s">
        <v>216</v>
      </c>
      <c r="C20" s="4">
        <v>2024</v>
      </c>
      <c r="D20" s="6">
        <v>1046154</v>
      </c>
    </row>
    <row r="21" spans="1:4" ht="14.55" customHeight="1" x14ac:dyDescent="0.25">
      <c r="A21" s="4" t="s">
        <v>214</v>
      </c>
      <c r="B21" s="4" t="s">
        <v>216</v>
      </c>
      <c r="C21" s="4">
        <v>2025</v>
      </c>
      <c r="D21" s="6">
        <v>1077952</v>
      </c>
    </row>
    <row r="22" spans="1:4" ht="14.55" customHeight="1" x14ac:dyDescent="0.25">
      <c r="A22" s="4" t="s">
        <v>214</v>
      </c>
      <c r="B22" s="4" t="s">
        <v>76</v>
      </c>
      <c r="C22" s="4">
        <v>2018</v>
      </c>
      <c r="D22" s="6">
        <v>193</v>
      </c>
    </row>
    <row r="23" spans="1:4" ht="14.55" customHeight="1" x14ac:dyDescent="0.25">
      <c r="A23" s="4" t="s">
        <v>214</v>
      </c>
      <c r="B23" s="4" t="s">
        <v>76</v>
      </c>
      <c r="C23" s="4">
        <v>2019</v>
      </c>
      <c r="D23" s="6">
        <v>91</v>
      </c>
    </row>
    <row r="24" spans="1:4" ht="14.55" customHeight="1" x14ac:dyDescent="0.25">
      <c r="A24" s="4" t="s">
        <v>214</v>
      </c>
      <c r="B24" s="4" t="s">
        <v>76</v>
      </c>
      <c r="C24" s="4">
        <v>2020</v>
      </c>
      <c r="D24" s="6">
        <v>14</v>
      </c>
    </row>
    <row r="25" spans="1:4" ht="14.55" customHeight="1" x14ac:dyDescent="0.25">
      <c r="A25" s="4" t="s">
        <v>214</v>
      </c>
      <c r="B25" s="4" t="s">
        <v>76</v>
      </c>
      <c r="C25" s="4">
        <v>2021</v>
      </c>
      <c r="D25" s="6">
        <v>10</v>
      </c>
    </row>
    <row r="26" spans="1:4" ht="14.55" customHeight="1" x14ac:dyDescent="0.25">
      <c r="A26" s="4" t="s">
        <v>214</v>
      </c>
      <c r="B26" s="4" t="s">
        <v>76</v>
      </c>
      <c r="C26" s="4">
        <v>2022</v>
      </c>
      <c r="D26" s="6">
        <v>5</v>
      </c>
    </row>
    <row r="27" spans="1:4" ht="14.55" customHeight="1" x14ac:dyDescent="0.25">
      <c r="A27" s="4" t="s">
        <v>214</v>
      </c>
      <c r="B27" s="4" t="s">
        <v>76</v>
      </c>
      <c r="C27" s="4">
        <v>2023</v>
      </c>
      <c r="D27" s="6">
        <v>11</v>
      </c>
    </row>
    <row r="28" spans="1:4" ht="14.55" customHeight="1" x14ac:dyDescent="0.25">
      <c r="A28" s="4" t="s">
        <v>214</v>
      </c>
      <c r="B28" s="4" t="s">
        <v>76</v>
      </c>
      <c r="C28" s="4">
        <v>2024</v>
      </c>
      <c r="D28" s="6">
        <v>9</v>
      </c>
    </row>
    <row r="29" spans="1:4" ht="14.55" customHeight="1" x14ac:dyDescent="0.25">
      <c r="A29" s="4" t="s">
        <v>214</v>
      </c>
      <c r="B29" s="4" t="s">
        <v>76</v>
      </c>
      <c r="C29" s="4">
        <v>2025</v>
      </c>
      <c r="D29" s="6">
        <v>3</v>
      </c>
    </row>
    <row r="30" spans="1:4" x14ac:dyDescent="0.25">
      <c r="A30" s="4"/>
      <c r="B30" s="4"/>
      <c r="C30" s="4"/>
      <c r="D30" s="6"/>
    </row>
    <row r="31" spans="1:4" x14ac:dyDescent="0.25">
      <c r="A31" s="4"/>
      <c r="B31" s="4"/>
      <c r="C31" s="4"/>
      <c r="D31" s="6"/>
    </row>
    <row r="32" spans="1:4" x14ac:dyDescent="0.25">
      <c r="A32" s="4"/>
      <c r="B32" s="4"/>
      <c r="C32" s="4"/>
      <c r="D32" s="6"/>
    </row>
    <row r="33" spans="1:4" x14ac:dyDescent="0.25">
      <c r="A33" s="4"/>
      <c r="B33" s="4"/>
      <c r="C33" s="4"/>
      <c r="D33" s="6"/>
    </row>
    <row r="34" spans="1:4" x14ac:dyDescent="0.25">
      <c r="A34" s="4"/>
      <c r="B34" s="4"/>
      <c r="C34" s="4"/>
      <c r="D34" s="6"/>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
  <sheetViews>
    <sheetView showGridLines="0" workbookViewId="0"/>
  </sheetViews>
  <sheetFormatPr defaultColWidth="11.5546875" defaultRowHeight="13.2" x14ac:dyDescent="0.25"/>
  <cols>
    <col min="1" max="1" width="30.6640625" customWidth="1"/>
    <col min="2" max="2" width="16.6640625" customWidth="1"/>
    <col min="3" max="3" width="13.6640625" customWidth="1"/>
    <col min="4" max="4" width="29.6640625" customWidth="1"/>
  </cols>
  <sheetData>
    <row r="1" spans="1:4" ht="14.55" customHeight="1" x14ac:dyDescent="0.25">
      <c r="A1" s="1" t="s">
        <v>217</v>
      </c>
    </row>
    <row r="2" spans="1:4" ht="28.95" customHeight="1" x14ac:dyDescent="0.25">
      <c r="A2" s="1" t="s">
        <v>49</v>
      </c>
    </row>
    <row r="3" spans="1:4" ht="14.55" customHeight="1" x14ac:dyDescent="0.25">
      <c r="A3" s="13" t="s">
        <v>299</v>
      </c>
    </row>
    <row r="4" spans="1:4" ht="14.55" customHeight="1" x14ac:dyDescent="0.25">
      <c r="A4" s="13" t="s">
        <v>335</v>
      </c>
    </row>
    <row r="5" spans="1:4" ht="28.95" customHeight="1" x14ac:dyDescent="0.25">
      <c r="A5" s="3" t="s">
        <v>3</v>
      </c>
      <c r="B5" s="3" t="s">
        <v>55</v>
      </c>
      <c r="C5" s="3" t="s">
        <v>5</v>
      </c>
      <c r="D5" s="5" t="s">
        <v>36</v>
      </c>
    </row>
    <row r="6" spans="1:4" ht="14.55" customHeight="1" x14ac:dyDescent="0.25">
      <c r="A6" s="4" t="s">
        <v>214</v>
      </c>
      <c r="B6" s="4" t="s">
        <v>215</v>
      </c>
      <c r="C6" s="4">
        <v>2018</v>
      </c>
      <c r="D6" s="6">
        <v>1394542</v>
      </c>
    </row>
    <row r="7" spans="1:4" ht="14.55" customHeight="1" x14ac:dyDescent="0.25">
      <c r="A7" s="4" t="s">
        <v>214</v>
      </c>
      <c r="B7" s="4" t="s">
        <v>215</v>
      </c>
      <c r="C7" s="4">
        <v>2019</v>
      </c>
      <c r="D7" s="6">
        <v>1595294</v>
      </c>
    </row>
    <row r="8" spans="1:4" ht="14.55" customHeight="1" x14ac:dyDescent="0.25">
      <c r="A8" s="4" t="s">
        <v>214</v>
      </c>
      <c r="B8" s="4" t="s">
        <v>215</v>
      </c>
      <c r="C8" s="4">
        <v>2020</v>
      </c>
      <c r="D8" s="6">
        <v>1658687</v>
      </c>
    </row>
    <row r="9" spans="1:4" ht="14.55" customHeight="1" x14ac:dyDescent="0.25">
      <c r="A9" s="4" t="s">
        <v>214</v>
      </c>
      <c r="B9" s="4" t="s">
        <v>215</v>
      </c>
      <c r="C9" s="4">
        <v>2021</v>
      </c>
      <c r="D9" s="6">
        <v>1767968</v>
      </c>
    </row>
    <row r="10" spans="1:4" ht="14.55" customHeight="1" x14ac:dyDescent="0.25">
      <c r="A10" s="4" t="s">
        <v>214</v>
      </c>
      <c r="B10" s="4" t="s">
        <v>215</v>
      </c>
      <c r="C10" s="4">
        <v>2022</v>
      </c>
      <c r="D10" s="6">
        <v>1919493</v>
      </c>
    </row>
    <row r="11" spans="1:4" ht="14.55" customHeight="1" x14ac:dyDescent="0.25">
      <c r="A11" s="4" t="s">
        <v>214</v>
      </c>
      <c r="B11" s="4" t="s">
        <v>215</v>
      </c>
      <c r="C11" s="4">
        <v>2023</v>
      </c>
      <c r="D11" s="6">
        <v>2059135</v>
      </c>
    </row>
    <row r="12" spans="1:4" ht="14.55" customHeight="1" x14ac:dyDescent="0.25">
      <c r="A12" s="4" t="s">
        <v>214</v>
      </c>
      <c r="B12" s="4" t="s">
        <v>215</v>
      </c>
      <c r="C12" s="4">
        <v>2024</v>
      </c>
      <c r="D12" s="6">
        <v>2172301</v>
      </c>
    </row>
    <row r="13" spans="1:4" ht="14.55" customHeight="1" x14ac:dyDescent="0.25">
      <c r="A13" s="4" t="s">
        <v>214</v>
      </c>
      <c r="B13" s="4" t="s">
        <v>215</v>
      </c>
      <c r="C13" s="4">
        <v>2025</v>
      </c>
      <c r="D13" s="6">
        <v>2227651</v>
      </c>
    </row>
    <row r="14" spans="1:4" ht="14.55" customHeight="1" x14ac:dyDescent="0.25">
      <c r="A14" s="4" t="s">
        <v>214</v>
      </c>
      <c r="B14" s="4" t="s">
        <v>216</v>
      </c>
      <c r="C14" s="4">
        <v>2018</v>
      </c>
      <c r="D14" s="6">
        <v>834368</v>
      </c>
    </row>
    <row r="15" spans="1:4" ht="14.55" customHeight="1" x14ac:dyDescent="0.25">
      <c r="A15" s="4" t="s">
        <v>214</v>
      </c>
      <c r="B15" s="4" t="s">
        <v>216</v>
      </c>
      <c r="C15" s="4">
        <v>2019</v>
      </c>
      <c r="D15" s="6">
        <v>877440</v>
      </c>
    </row>
    <row r="16" spans="1:4" ht="14.55" customHeight="1" x14ac:dyDescent="0.25">
      <c r="A16" s="4" t="s">
        <v>214</v>
      </c>
      <c r="B16" s="4" t="s">
        <v>216</v>
      </c>
      <c r="C16" s="4">
        <v>2020</v>
      </c>
      <c r="D16" s="6">
        <v>851905</v>
      </c>
    </row>
    <row r="17" spans="1:4" ht="14.55" customHeight="1" x14ac:dyDescent="0.25">
      <c r="A17" s="4" t="s">
        <v>214</v>
      </c>
      <c r="B17" s="4" t="s">
        <v>216</v>
      </c>
      <c r="C17" s="4">
        <v>2021</v>
      </c>
      <c r="D17" s="6">
        <v>874431</v>
      </c>
    </row>
    <row r="18" spans="1:4" ht="14.55" customHeight="1" x14ac:dyDescent="0.25">
      <c r="A18" s="4" t="s">
        <v>214</v>
      </c>
      <c r="B18" s="4" t="s">
        <v>216</v>
      </c>
      <c r="C18" s="4">
        <v>2022</v>
      </c>
      <c r="D18" s="6">
        <v>901282</v>
      </c>
    </row>
    <row r="19" spans="1:4" ht="14.55" customHeight="1" x14ac:dyDescent="0.25">
      <c r="A19" s="4" t="s">
        <v>214</v>
      </c>
      <c r="B19" s="4" t="s">
        <v>216</v>
      </c>
      <c r="C19" s="4">
        <v>2023</v>
      </c>
      <c r="D19" s="6">
        <v>939176</v>
      </c>
    </row>
    <row r="20" spans="1:4" ht="14.55" customHeight="1" x14ac:dyDescent="0.25">
      <c r="A20" s="4" t="s">
        <v>214</v>
      </c>
      <c r="B20" s="4" t="s">
        <v>216</v>
      </c>
      <c r="C20" s="4">
        <v>2024</v>
      </c>
      <c r="D20" s="6">
        <v>974034</v>
      </c>
    </row>
    <row r="21" spans="1:4" ht="14.55" customHeight="1" x14ac:dyDescent="0.25">
      <c r="A21" s="4" t="s">
        <v>214</v>
      </c>
      <c r="B21" s="4" t="s">
        <v>216</v>
      </c>
      <c r="C21" s="4">
        <v>2025</v>
      </c>
      <c r="D21" s="6">
        <v>1003216</v>
      </c>
    </row>
    <row r="22" spans="1:4" x14ac:dyDescent="0.25">
      <c r="A22" s="4"/>
      <c r="B22" s="4"/>
      <c r="C22" s="4"/>
      <c r="D22" s="6"/>
    </row>
    <row r="23" spans="1:4" x14ac:dyDescent="0.25">
      <c r="A23" s="4"/>
      <c r="B23" s="4"/>
      <c r="C23" s="4"/>
      <c r="D23" s="6"/>
    </row>
    <row r="24" spans="1:4" x14ac:dyDescent="0.25">
      <c r="A24" s="4"/>
      <c r="B24" s="4"/>
      <c r="C24" s="4"/>
      <c r="D24" s="6"/>
    </row>
    <row r="25" spans="1:4" x14ac:dyDescent="0.25">
      <c r="A25" s="4"/>
      <c r="B25" s="4"/>
      <c r="C25" s="4"/>
      <c r="D25" s="6"/>
    </row>
    <row r="26" spans="1:4" x14ac:dyDescent="0.25">
      <c r="A26" s="4"/>
      <c r="B26" s="4"/>
      <c r="C26" s="4"/>
      <c r="D26" s="6"/>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74"/>
  <sheetViews>
    <sheetView showGridLines="0" workbookViewId="0"/>
  </sheetViews>
  <sheetFormatPr defaultColWidth="11.5546875" defaultRowHeight="13.2" x14ac:dyDescent="0.25"/>
  <cols>
    <col min="1" max="1" width="30.6640625" customWidth="1"/>
    <col min="2" max="2" width="16.6640625" customWidth="1"/>
    <col min="3" max="4" width="13.6640625" customWidth="1"/>
    <col min="5" max="5" width="29.6640625" customWidth="1"/>
  </cols>
  <sheetData>
    <row r="1" spans="1:5" ht="14.55" customHeight="1" x14ac:dyDescent="0.25">
      <c r="A1" s="1" t="s">
        <v>218</v>
      </c>
    </row>
    <row r="2" spans="1:5" ht="28.95" customHeight="1" x14ac:dyDescent="0.25">
      <c r="A2" s="1" t="s">
        <v>49</v>
      </c>
    </row>
    <row r="3" spans="1:5" ht="14.55" customHeight="1" x14ac:dyDescent="0.25">
      <c r="A3" s="13" t="s">
        <v>299</v>
      </c>
    </row>
    <row r="4" spans="1:5" ht="14.55" customHeight="1" x14ac:dyDescent="0.25">
      <c r="A4" s="13" t="s">
        <v>316</v>
      </c>
    </row>
    <row r="5" spans="1:5" ht="14.55" customHeight="1" x14ac:dyDescent="0.25">
      <c r="A5" s="13" t="s">
        <v>306</v>
      </c>
    </row>
    <row r="6" spans="1:5" ht="14.55" customHeight="1" x14ac:dyDescent="0.25">
      <c r="A6" s="13" t="s">
        <v>336</v>
      </c>
    </row>
    <row r="7" spans="1:5" ht="28.95" customHeight="1" x14ac:dyDescent="0.25">
      <c r="A7" s="3" t="s">
        <v>3</v>
      </c>
      <c r="B7" s="3" t="s">
        <v>55</v>
      </c>
      <c r="C7" s="3" t="s">
        <v>5</v>
      </c>
      <c r="D7" s="3" t="s">
        <v>26</v>
      </c>
      <c r="E7" s="5" t="s">
        <v>36</v>
      </c>
    </row>
    <row r="8" spans="1:5" ht="14.55" customHeight="1" x14ac:dyDescent="0.25">
      <c r="A8" s="4" t="s">
        <v>214</v>
      </c>
      <c r="B8" s="4" t="s">
        <v>215</v>
      </c>
      <c r="C8" s="4">
        <v>2018</v>
      </c>
      <c r="D8" s="4" t="s">
        <v>65</v>
      </c>
      <c r="E8" s="6">
        <v>11965</v>
      </c>
    </row>
    <row r="9" spans="1:5" ht="14.55" customHeight="1" x14ac:dyDescent="0.25">
      <c r="A9" s="4" t="s">
        <v>214</v>
      </c>
      <c r="B9" s="4" t="s">
        <v>215</v>
      </c>
      <c r="C9" s="4">
        <v>2018</v>
      </c>
      <c r="D9" s="4" t="s">
        <v>66</v>
      </c>
      <c r="E9" s="6">
        <v>50819</v>
      </c>
    </row>
    <row r="10" spans="1:5" ht="14.55" customHeight="1" x14ac:dyDescent="0.25">
      <c r="A10" s="4" t="s">
        <v>214</v>
      </c>
      <c r="B10" s="4" t="s">
        <v>215</v>
      </c>
      <c r="C10" s="4">
        <v>2018</v>
      </c>
      <c r="D10" s="4" t="s">
        <v>67</v>
      </c>
      <c r="E10" s="6">
        <v>62003</v>
      </c>
    </row>
    <row r="11" spans="1:5" ht="14.55" customHeight="1" x14ac:dyDescent="0.25">
      <c r="A11" s="4" t="s">
        <v>214</v>
      </c>
      <c r="B11" s="4" t="s">
        <v>215</v>
      </c>
      <c r="C11" s="4">
        <v>2018</v>
      </c>
      <c r="D11" s="4" t="s">
        <v>68</v>
      </c>
      <c r="E11" s="6">
        <v>74185</v>
      </c>
    </row>
    <row r="12" spans="1:5" ht="14.55" customHeight="1" x14ac:dyDescent="0.25">
      <c r="A12" s="4" t="s">
        <v>214</v>
      </c>
      <c r="B12" s="4" t="s">
        <v>215</v>
      </c>
      <c r="C12" s="4">
        <v>2018</v>
      </c>
      <c r="D12" s="4" t="s">
        <v>69</v>
      </c>
      <c r="E12" s="6">
        <v>100089</v>
      </c>
    </row>
    <row r="13" spans="1:5" ht="14.55" customHeight="1" x14ac:dyDescent="0.25">
      <c r="A13" s="4" t="s">
        <v>214</v>
      </c>
      <c r="B13" s="4" t="s">
        <v>215</v>
      </c>
      <c r="C13" s="4">
        <v>2018</v>
      </c>
      <c r="D13" s="4" t="s">
        <v>70</v>
      </c>
      <c r="E13" s="6">
        <v>138315</v>
      </c>
    </row>
    <row r="14" spans="1:5" ht="14.55" customHeight="1" x14ac:dyDescent="0.25">
      <c r="A14" s="4" t="s">
        <v>214</v>
      </c>
      <c r="B14" s="4" t="s">
        <v>215</v>
      </c>
      <c r="C14" s="4">
        <v>2018</v>
      </c>
      <c r="D14" s="4" t="s">
        <v>71</v>
      </c>
      <c r="E14" s="6">
        <v>241121</v>
      </c>
    </row>
    <row r="15" spans="1:5" ht="14.55" customHeight="1" x14ac:dyDescent="0.25">
      <c r="A15" s="4" t="s">
        <v>214</v>
      </c>
      <c r="B15" s="4" t="s">
        <v>215</v>
      </c>
      <c r="C15" s="4">
        <v>2018</v>
      </c>
      <c r="D15" s="4" t="s">
        <v>72</v>
      </c>
      <c r="E15" s="6">
        <v>349686</v>
      </c>
    </row>
    <row r="16" spans="1:5" ht="14.55" customHeight="1" x14ac:dyDescent="0.25">
      <c r="A16" s="4" t="s">
        <v>214</v>
      </c>
      <c r="B16" s="4" t="s">
        <v>215</v>
      </c>
      <c r="C16" s="4">
        <v>2018</v>
      </c>
      <c r="D16" s="4" t="s">
        <v>73</v>
      </c>
      <c r="E16" s="6">
        <v>366331</v>
      </c>
    </row>
    <row r="17" spans="1:5" ht="14.55" customHeight="1" x14ac:dyDescent="0.25">
      <c r="A17" s="4" t="s">
        <v>214</v>
      </c>
      <c r="B17" s="4" t="s">
        <v>215</v>
      </c>
      <c r="C17" s="4">
        <v>2018</v>
      </c>
      <c r="D17" s="4" t="s">
        <v>76</v>
      </c>
      <c r="E17" s="6">
        <v>28</v>
      </c>
    </row>
    <row r="18" spans="1:5" ht="14.55" customHeight="1" x14ac:dyDescent="0.25">
      <c r="A18" s="4" t="s">
        <v>214</v>
      </c>
      <c r="B18" s="4" t="s">
        <v>215</v>
      </c>
      <c r="C18" s="4">
        <v>2019</v>
      </c>
      <c r="D18" s="4" t="s">
        <v>65</v>
      </c>
      <c r="E18" s="6">
        <v>14775</v>
      </c>
    </row>
    <row r="19" spans="1:5" ht="14.55" customHeight="1" x14ac:dyDescent="0.25">
      <c r="A19" s="4" t="s">
        <v>214</v>
      </c>
      <c r="B19" s="4" t="s">
        <v>215</v>
      </c>
      <c r="C19" s="4">
        <v>2019</v>
      </c>
      <c r="D19" s="4" t="s">
        <v>66</v>
      </c>
      <c r="E19" s="6">
        <v>63968</v>
      </c>
    </row>
    <row r="20" spans="1:5" ht="14.55" customHeight="1" x14ac:dyDescent="0.25">
      <c r="A20" s="4" t="s">
        <v>214</v>
      </c>
      <c r="B20" s="4" t="s">
        <v>215</v>
      </c>
      <c r="C20" s="4">
        <v>2019</v>
      </c>
      <c r="D20" s="4" t="s">
        <v>67</v>
      </c>
      <c r="E20" s="6">
        <v>78199</v>
      </c>
    </row>
    <row r="21" spans="1:5" ht="14.55" customHeight="1" x14ac:dyDescent="0.25">
      <c r="A21" s="4" t="s">
        <v>214</v>
      </c>
      <c r="B21" s="4" t="s">
        <v>215</v>
      </c>
      <c r="C21" s="4">
        <v>2019</v>
      </c>
      <c r="D21" s="4" t="s">
        <v>68</v>
      </c>
      <c r="E21" s="6">
        <v>91457</v>
      </c>
    </row>
    <row r="22" spans="1:5" ht="14.55" customHeight="1" x14ac:dyDescent="0.25">
      <c r="A22" s="4" t="s">
        <v>214</v>
      </c>
      <c r="B22" s="4" t="s">
        <v>215</v>
      </c>
      <c r="C22" s="4">
        <v>2019</v>
      </c>
      <c r="D22" s="4" t="s">
        <v>69</v>
      </c>
      <c r="E22" s="6">
        <v>118753</v>
      </c>
    </row>
    <row r="23" spans="1:5" ht="14.55" customHeight="1" x14ac:dyDescent="0.25">
      <c r="A23" s="4" t="s">
        <v>214</v>
      </c>
      <c r="B23" s="4" t="s">
        <v>215</v>
      </c>
      <c r="C23" s="4">
        <v>2019</v>
      </c>
      <c r="D23" s="4" t="s">
        <v>70</v>
      </c>
      <c r="E23" s="6">
        <v>156909</v>
      </c>
    </row>
    <row r="24" spans="1:5" ht="14.55" customHeight="1" x14ac:dyDescent="0.25">
      <c r="A24" s="4" t="s">
        <v>214</v>
      </c>
      <c r="B24" s="4" t="s">
        <v>215</v>
      </c>
      <c r="C24" s="4">
        <v>2019</v>
      </c>
      <c r="D24" s="4" t="s">
        <v>71</v>
      </c>
      <c r="E24" s="6">
        <v>266821</v>
      </c>
    </row>
    <row r="25" spans="1:5" ht="14.55" customHeight="1" x14ac:dyDescent="0.25">
      <c r="A25" s="4" t="s">
        <v>214</v>
      </c>
      <c r="B25" s="4" t="s">
        <v>215</v>
      </c>
      <c r="C25" s="4">
        <v>2019</v>
      </c>
      <c r="D25" s="4" t="s">
        <v>72</v>
      </c>
      <c r="E25" s="6">
        <v>390685</v>
      </c>
    </row>
    <row r="26" spans="1:5" ht="14.55" customHeight="1" x14ac:dyDescent="0.25">
      <c r="A26" s="4" t="s">
        <v>214</v>
      </c>
      <c r="B26" s="4" t="s">
        <v>215</v>
      </c>
      <c r="C26" s="4">
        <v>2019</v>
      </c>
      <c r="D26" s="4" t="s">
        <v>73</v>
      </c>
      <c r="E26" s="6">
        <v>413713</v>
      </c>
    </row>
    <row r="27" spans="1:5" ht="14.55" customHeight="1" x14ac:dyDescent="0.25">
      <c r="A27" s="4" t="s">
        <v>214</v>
      </c>
      <c r="B27" s="4" t="s">
        <v>215</v>
      </c>
      <c r="C27" s="4">
        <v>2019</v>
      </c>
      <c r="D27" s="4" t="s">
        <v>76</v>
      </c>
      <c r="E27" s="6">
        <v>14</v>
      </c>
    </row>
    <row r="28" spans="1:5" ht="14.55" customHeight="1" x14ac:dyDescent="0.25">
      <c r="A28" s="4" t="s">
        <v>214</v>
      </c>
      <c r="B28" s="4" t="s">
        <v>215</v>
      </c>
      <c r="C28" s="4">
        <v>2020</v>
      </c>
      <c r="D28" s="4" t="s">
        <v>65</v>
      </c>
      <c r="E28" s="6">
        <v>15211</v>
      </c>
    </row>
    <row r="29" spans="1:5" ht="14.55" customHeight="1" x14ac:dyDescent="0.25">
      <c r="A29" s="4" t="s">
        <v>214</v>
      </c>
      <c r="B29" s="4" t="s">
        <v>215</v>
      </c>
      <c r="C29" s="4">
        <v>2020</v>
      </c>
      <c r="D29" s="4" t="s">
        <v>66</v>
      </c>
      <c r="E29" s="6">
        <v>70456</v>
      </c>
    </row>
    <row r="30" spans="1:5" ht="14.55" customHeight="1" x14ac:dyDescent="0.25">
      <c r="A30" s="4" t="s">
        <v>214</v>
      </c>
      <c r="B30" s="4" t="s">
        <v>215</v>
      </c>
      <c r="C30" s="4">
        <v>2020</v>
      </c>
      <c r="D30" s="4" t="s">
        <v>67</v>
      </c>
      <c r="E30" s="6">
        <v>85780</v>
      </c>
    </row>
    <row r="31" spans="1:5" ht="14.55" customHeight="1" x14ac:dyDescent="0.25">
      <c r="A31" s="4" t="s">
        <v>214</v>
      </c>
      <c r="B31" s="4" t="s">
        <v>215</v>
      </c>
      <c r="C31" s="4">
        <v>2020</v>
      </c>
      <c r="D31" s="4" t="s">
        <v>68</v>
      </c>
      <c r="E31" s="6">
        <v>99080</v>
      </c>
    </row>
    <row r="32" spans="1:5" ht="14.55" customHeight="1" x14ac:dyDescent="0.25">
      <c r="A32" s="4" t="s">
        <v>214</v>
      </c>
      <c r="B32" s="4" t="s">
        <v>215</v>
      </c>
      <c r="C32" s="4">
        <v>2020</v>
      </c>
      <c r="D32" s="4" t="s">
        <v>69</v>
      </c>
      <c r="E32" s="6">
        <v>125099</v>
      </c>
    </row>
    <row r="33" spans="1:5" ht="14.55" customHeight="1" x14ac:dyDescent="0.25">
      <c r="A33" s="4" t="s">
        <v>214</v>
      </c>
      <c r="B33" s="4" t="s">
        <v>215</v>
      </c>
      <c r="C33" s="4">
        <v>2020</v>
      </c>
      <c r="D33" s="4" t="s">
        <v>70</v>
      </c>
      <c r="E33" s="6">
        <v>164271</v>
      </c>
    </row>
    <row r="34" spans="1:5" ht="14.55" customHeight="1" x14ac:dyDescent="0.25">
      <c r="A34" s="4" t="s">
        <v>214</v>
      </c>
      <c r="B34" s="4" t="s">
        <v>215</v>
      </c>
      <c r="C34" s="4">
        <v>2020</v>
      </c>
      <c r="D34" s="4" t="s">
        <v>71</v>
      </c>
      <c r="E34" s="6">
        <v>267826</v>
      </c>
    </row>
    <row r="35" spans="1:5" ht="14.55" customHeight="1" x14ac:dyDescent="0.25">
      <c r="A35" s="4" t="s">
        <v>214</v>
      </c>
      <c r="B35" s="4" t="s">
        <v>215</v>
      </c>
      <c r="C35" s="4">
        <v>2020</v>
      </c>
      <c r="D35" s="4" t="s">
        <v>72</v>
      </c>
      <c r="E35" s="6">
        <v>398714</v>
      </c>
    </row>
    <row r="36" spans="1:5" ht="14.55" customHeight="1" x14ac:dyDescent="0.25">
      <c r="A36" s="4" t="s">
        <v>214</v>
      </c>
      <c r="B36" s="4" t="s">
        <v>215</v>
      </c>
      <c r="C36" s="4">
        <v>2020</v>
      </c>
      <c r="D36" s="4" t="s">
        <v>73</v>
      </c>
      <c r="E36" s="6">
        <v>432236</v>
      </c>
    </row>
    <row r="37" spans="1:5" ht="14.55" customHeight="1" x14ac:dyDescent="0.25">
      <c r="A37" s="4" t="s">
        <v>214</v>
      </c>
      <c r="B37" s="4" t="s">
        <v>215</v>
      </c>
      <c r="C37" s="4">
        <v>2020</v>
      </c>
      <c r="D37" s="4" t="s">
        <v>76</v>
      </c>
      <c r="E37" s="6">
        <v>14</v>
      </c>
    </row>
    <row r="38" spans="1:5" ht="14.55" customHeight="1" x14ac:dyDescent="0.25">
      <c r="A38" s="4" t="s">
        <v>214</v>
      </c>
      <c r="B38" s="4" t="s">
        <v>215</v>
      </c>
      <c r="C38" s="4">
        <v>2021</v>
      </c>
      <c r="D38" s="4" t="s">
        <v>65</v>
      </c>
      <c r="E38" s="6">
        <v>16564</v>
      </c>
    </row>
    <row r="39" spans="1:5" ht="14.55" customHeight="1" x14ac:dyDescent="0.25">
      <c r="A39" s="4" t="s">
        <v>214</v>
      </c>
      <c r="B39" s="4" t="s">
        <v>215</v>
      </c>
      <c r="C39" s="4">
        <v>2021</v>
      </c>
      <c r="D39" s="4" t="s">
        <v>66</v>
      </c>
      <c r="E39" s="6">
        <v>78763</v>
      </c>
    </row>
    <row r="40" spans="1:5" ht="14.55" customHeight="1" x14ac:dyDescent="0.25">
      <c r="A40" s="4" t="s">
        <v>214</v>
      </c>
      <c r="B40" s="4" t="s">
        <v>215</v>
      </c>
      <c r="C40" s="4">
        <v>2021</v>
      </c>
      <c r="D40" s="4" t="s">
        <v>67</v>
      </c>
      <c r="E40" s="6">
        <v>95850</v>
      </c>
    </row>
    <row r="41" spans="1:5" ht="14.55" customHeight="1" x14ac:dyDescent="0.25">
      <c r="A41" s="4" t="s">
        <v>214</v>
      </c>
      <c r="B41" s="4" t="s">
        <v>215</v>
      </c>
      <c r="C41" s="4">
        <v>2021</v>
      </c>
      <c r="D41" s="4" t="s">
        <v>68</v>
      </c>
      <c r="E41" s="6">
        <v>110599</v>
      </c>
    </row>
    <row r="42" spans="1:5" ht="14.55" customHeight="1" x14ac:dyDescent="0.25">
      <c r="A42" s="4" t="s">
        <v>214</v>
      </c>
      <c r="B42" s="4" t="s">
        <v>215</v>
      </c>
      <c r="C42" s="4">
        <v>2021</v>
      </c>
      <c r="D42" s="4" t="s">
        <v>69</v>
      </c>
      <c r="E42" s="6">
        <v>135625</v>
      </c>
    </row>
    <row r="43" spans="1:5" ht="14.55" customHeight="1" x14ac:dyDescent="0.25">
      <c r="A43" s="4" t="s">
        <v>214</v>
      </c>
      <c r="B43" s="4" t="s">
        <v>215</v>
      </c>
      <c r="C43" s="4">
        <v>2021</v>
      </c>
      <c r="D43" s="4" t="s">
        <v>70</v>
      </c>
      <c r="E43" s="6">
        <v>178673</v>
      </c>
    </row>
    <row r="44" spans="1:5" ht="14.55" customHeight="1" x14ac:dyDescent="0.25">
      <c r="A44" s="4" t="s">
        <v>214</v>
      </c>
      <c r="B44" s="4" t="s">
        <v>215</v>
      </c>
      <c r="C44" s="4">
        <v>2021</v>
      </c>
      <c r="D44" s="4" t="s">
        <v>71</v>
      </c>
      <c r="E44" s="6">
        <v>273763</v>
      </c>
    </row>
    <row r="45" spans="1:5" ht="14.55" customHeight="1" x14ac:dyDescent="0.25">
      <c r="A45" s="4" t="s">
        <v>214</v>
      </c>
      <c r="B45" s="4" t="s">
        <v>215</v>
      </c>
      <c r="C45" s="4">
        <v>2021</v>
      </c>
      <c r="D45" s="4" t="s">
        <v>72</v>
      </c>
      <c r="E45" s="6">
        <v>421620</v>
      </c>
    </row>
    <row r="46" spans="1:5" ht="14.55" customHeight="1" x14ac:dyDescent="0.25">
      <c r="A46" s="4" t="s">
        <v>214</v>
      </c>
      <c r="B46" s="4" t="s">
        <v>215</v>
      </c>
      <c r="C46" s="4">
        <v>2021</v>
      </c>
      <c r="D46" s="4" t="s">
        <v>73</v>
      </c>
      <c r="E46" s="6">
        <v>456495</v>
      </c>
    </row>
    <row r="47" spans="1:5" ht="14.55" customHeight="1" x14ac:dyDescent="0.25">
      <c r="A47" s="4" t="s">
        <v>214</v>
      </c>
      <c r="B47" s="4" t="s">
        <v>215</v>
      </c>
      <c r="C47" s="4">
        <v>2021</v>
      </c>
      <c r="D47" s="4" t="s">
        <v>76</v>
      </c>
      <c r="E47" s="6">
        <v>16</v>
      </c>
    </row>
    <row r="48" spans="1:5" ht="14.55" customHeight="1" x14ac:dyDescent="0.25">
      <c r="A48" s="4" t="s">
        <v>214</v>
      </c>
      <c r="B48" s="4" t="s">
        <v>215</v>
      </c>
      <c r="C48" s="4">
        <v>2022</v>
      </c>
      <c r="D48" s="4" t="s">
        <v>65</v>
      </c>
      <c r="E48" s="6">
        <v>17833</v>
      </c>
    </row>
    <row r="49" spans="1:5" ht="14.55" customHeight="1" x14ac:dyDescent="0.25">
      <c r="A49" s="4" t="s">
        <v>214</v>
      </c>
      <c r="B49" s="4" t="s">
        <v>215</v>
      </c>
      <c r="C49" s="4">
        <v>2022</v>
      </c>
      <c r="D49" s="4" t="s">
        <v>66</v>
      </c>
      <c r="E49" s="6">
        <v>83973</v>
      </c>
    </row>
    <row r="50" spans="1:5" ht="14.55" customHeight="1" x14ac:dyDescent="0.25">
      <c r="A50" s="4" t="s">
        <v>214</v>
      </c>
      <c r="B50" s="4" t="s">
        <v>215</v>
      </c>
      <c r="C50" s="4">
        <v>2022</v>
      </c>
      <c r="D50" s="4" t="s">
        <v>67</v>
      </c>
      <c r="E50" s="6">
        <v>106048</v>
      </c>
    </row>
    <row r="51" spans="1:5" ht="14.55" customHeight="1" x14ac:dyDescent="0.25">
      <c r="A51" s="4" t="s">
        <v>214</v>
      </c>
      <c r="B51" s="4" t="s">
        <v>215</v>
      </c>
      <c r="C51" s="4">
        <v>2022</v>
      </c>
      <c r="D51" s="4" t="s">
        <v>68</v>
      </c>
      <c r="E51" s="6">
        <v>123710</v>
      </c>
    </row>
    <row r="52" spans="1:5" ht="14.55" customHeight="1" x14ac:dyDescent="0.25">
      <c r="A52" s="4" t="s">
        <v>214</v>
      </c>
      <c r="B52" s="4" t="s">
        <v>215</v>
      </c>
      <c r="C52" s="4">
        <v>2022</v>
      </c>
      <c r="D52" s="4" t="s">
        <v>69</v>
      </c>
      <c r="E52" s="6">
        <v>149225</v>
      </c>
    </row>
    <row r="53" spans="1:5" ht="14.55" customHeight="1" x14ac:dyDescent="0.25">
      <c r="A53" s="4" t="s">
        <v>214</v>
      </c>
      <c r="B53" s="4" t="s">
        <v>215</v>
      </c>
      <c r="C53" s="4">
        <v>2022</v>
      </c>
      <c r="D53" s="4" t="s">
        <v>70</v>
      </c>
      <c r="E53" s="6">
        <v>199796</v>
      </c>
    </row>
    <row r="54" spans="1:5" ht="14.55" customHeight="1" x14ac:dyDescent="0.25">
      <c r="A54" s="4" t="s">
        <v>214</v>
      </c>
      <c r="B54" s="4" t="s">
        <v>215</v>
      </c>
      <c r="C54" s="4">
        <v>2022</v>
      </c>
      <c r="D54" s="4" t="s">
        <v>71</v>
      </c>
      <c r="E54" s="6">
        <v>288019</v>
      </c>
    </row>
    <row r="55" spans="1:5" ht="14.55" customHeight="1" x14ac:dyDescent="0.25">
      <c r="A55" s="4" t="s">
        <v>214</v>
      </c>
      <c r="B55" s="4" t="s">
        <v>215</v>
      </c>
      <c r="C55" s="4">
        <v>2022</v>
      </c>
      <c r="D55" s="4" t="s">
        <v>72</v>
      </c>
      <c r="E55" s="6">
        <v>457370</v>
      </c>
    </row>
    <row r="56" spans="1:5" ht="14.55" customHeight="1" x14ac:dyDescent="0.25">
      <c r="A56" s="4" t="s">
        <v>214</v>
      </c>
      <c r="B56" s="4" t="s">
        <v>215</v>
      </c>
      <c r="C56" s="4">
        <v>2022</v>
      </c>
      <c r="D56" s="4" t="s">
        <v>73</v>
      </c>
      <c r="E56" s="6">
        <v>493502</v>
      </c>
    </row>
    <row r="57" spans="1:5" ht="14.55" customHeight="1" x14ac:dyDescent="0.25">
      <c r="A57" s="4" t="s">
        <v>214</v>
      </c>
      <c r="B57" s="4" t="s">
        <v>215</v>
      </c>
      <c r="C57" s="4">
        <v>2022</v>
      </c>
      <c r="D57" s="4" t="s">
        <v>76</v>
      </c>
      <c r="E57" s="6">
        <v>17</v>
      </c>
    </row>
    <row r="58" spans="1:5" ht="14.55" customHeight="1" x14ac:dyDescent="0.25">
      <c r="A58" s="4" t="s">
        <v>214</v>
      </c>
      <c r="B58" s="4" t="s">
        <v>215</v>
      </c>
      <c r="C58" s="4">
        <v>2023</v>
      </c>
      <c r="D58" s="4" t="s">
        <v>65</v>
      </c>
      <c r="E58" s="6">
        <v>19921</v>
      </c>
    </row>
    <row r="59" spans="1:5" ht="14.55" customHeight="1" x14ac:dyDescent="0.25">
      <c r="A59" s="4" t="s">
        <v>214</v>
      </c>
      <c r="B59" s="4" t="s">
        <v>215</v>
      </c>
      <c r="C59" s="4">
        <v>2023</v>
      </c>
      <c r="D59" s="4" t="s">
        <v>66</v>
      </c>
      <c r="E59" s="6">
        <v>88259</v>
      </c>
    </row>
    <row r="60" spans="1:5" ht="14.55" customHeight="1" x14ac:dyDescent="0.25">
      <c r="A60" s="4" t="s">
        <v>214</v>
      </c>
      <c r="B60" s="4" t="s">
        <v>215</v>
      </c>
      <c r="C60" s="4">
        <v>2023</v>
      </c>
      <c r="D60" s="4" t="s">
        <v>67</v>
      </c>
      <c r="E60" s="6">
        <v>115653</v>
      </c>
    </row>
    <row r="61" spans="1:5" ht="14.55" customHeight="1" x14ac:dyDescent="0.25">
      <c r="A61" s="4" t="s">
        <v>214</v>
      </c>
      <c r="B61" s="4" t="s">
        <v>215</v>
      </c>
      <c r="C61" s="4">
        <v>2023</v>
      </c>
      <c r="D61" s="4" t="s">
        <v>68</v>
      </c>
      <c r="E61" s="6">
        <v>136486</v>
      </c>
    </row>
    <row r="62" spans="1:5" ht="14.55" customHeight="1" x14ac:dyDescent="0.25">
      <c r="A62" s="4" t="s">
        <v>214</v>
      </c>
      <c r="B62" s="4" t="s">
        <v>215</v>
      </c>
      <c r="C62" s="4">
        <v>2023</v>
      </c>
      <c r="D62" s="4" t="s">
        <v>69</v>
      </c>
      <c r="E62" s="6">
        <v>165696</v>
      </c>
    </row>
    <row r="63" spans="1:5" ht="14.55" customHeight="1" x14ac:dyDescent="0.25">
      <c r="A63" s="4" t="s">
        <v>214</v>
      </c>
      <c r="B63" s="4" t="s">
        <v>215</v>
      </c>
      <c r="C63" s="4">
        <v>2023</v>
      </c>
      <c r="D63" s="4" t="s">
        <v>70</v>
      </c>
      <c r="E63" s="6">
        <v>222466</v>
      </c>
    </row>
    <row r="64" spans="1:5" ht="14.55" customHeight="1" x14ac:dyDescent="0.25">
      <c r="A64" s="4" t="s">
        <v>214</v>
      </c>
      <c r="B64" s="4" t="s">
        <v>215</v>
      </c>
      <c r="C64" s="4">
        <v>2023</v>
      </c>
      <c r="D64" s="4" t="s">
        <v>71</v>
      </c>
      <c r="E64" s="6">
        <v>300323</v>
      </c>
    </row>
    <row r="65" spans="1:5" ht="14.55" customHeight="1" x14ac:dyDescent="0.25">
      <c r="A65" s="4" t="s">
        <v>214</v>
      </c>
      <c r="B65" s="4" t="s">
        <v>215</v>
      </c>
      <c r="C65" s="4">
        <v>2023</v>
      </c>
      <c r="D65" s="4" t="s">
        <v>72</v>
      </c>
      <c r="E65" s="6">
        <v>484204</v>
      </c>
    </row>
    <row r="66" spans="1:5" ht="14.55" customHeight="1" x14ac:dyDescent="0.25">
      <c r="A66" s="4" t="s">
        <v>214</v>
      </c>
      <c r="B66" s="4" t="s">
        <v>215</v>
      </c>
      <c r="C66" s="4">
        <v>2023</v>
      </c>
      <c r="D66" s="4" t="s">
        <v>73</v>
      </c>
      <c r="E66" s="6">
        <v>526102</v>
      </c>
    </row>
    <row r="67" spans="1:5" ht="14.55" customHeight="1" x14ac:dyDescent="0.25">
      <c r="A67" s="4" t="s">
        <v>214</v>
      </c>
      <c r="B67" s="4" t="s">
        <v>215</v>
      </c>
      <c r="C67" s="4">
        <v>2023</v>
      </c>
      <c r="D67" s="4" t="s">
        <v>76</v>
      </c>
      <c r="E67" s="6">
        <v>25</v>
      </c>
    </row>
    <row r="68" spans="1:5" ht="14.55" customHeight="1" x14ac:dyDescent="0.25">
      <c r="A68" s="4" t="s">
        <v>214</v>
      </c>
      <c r="B68" s="4" t="s">
        <v>215</v>
      </c>
      <c r="C68" s="4">
        <v>2024</v>
      </c>
      <c r="D68" s="4" t="s">
        <v>65</v>
      </c>
      <c r="E68" s="6">
        <v>20874</v>
      </c>
    </row>
    <row r="69" spans="1:5" ht="14.55" customHeight="1" x14ac:dyDescent="0.25">
      <c r="A69" s="4" t="s">
        <v>214</v>
      </c>
      <c r="B69" s="4" t="s">
        <v>215</v>
      </c>
      <c r="C69" s="4">
        <v>2024</v>
      </c>
      <c r="D69" s="4" t="s">
        <v>66</v>
      </c>
      <c r="E69" s="6">
        <v>90331</v>
      </c>
    </row>
    <row r="70" spans="1:5" ht="14.55" customHeight="1" x14ac:dyDescent="0.25">
      <c r="A70" s="4" t="s">
        <v>214</v>
      </c>
      <c r="B70" s="4" t="s">
        <v>215</v>
      </c>
      <c r="C70" s="4">
        <v>2024</v>
      </c>
      <c r="D70" s="4" t="s">
        <v>67</v>
      </c>
      <c r="E70" s="6">
        <v>122815</v>
      </c>
    </row>
    <row r="71" spans="1:5" ht="14.55" customHeight="1" x14ac:dyDescent="0.25">
      <c r="A71" s="4" t="s">
        <v>214</v>
      </c>
      <c r="B71" s="4" t="s">
        <v>215</v>
      </c>
      <c r="C71" s="4">
        <v>2024</v>
      </c>
      <c r="D71" s="4" t="s">
        <v>68</v>
      </c>
      <c r="E71" s="6">
        <v>148050</v>
      </c>
    </row>
    <row r="72" spans="1:5" ht="14.55" customHeight="1" x14ac:dyDescent="0.25">
      <c r="A72" s="4" t="s">
        <v>214</v>
      </c>
      <c r="B72" s="4" t="s">
        <v>215</v>
      </c>
      <c r="C72" s="4">
        <v>2024</v>
      </c>
      <c r="D72" s="4" t="s">
        <v>69</v>
      </c>
      <c r="E72" s="6">
        <v>181191</v>
      </c>
    </row>
    <row r="73" spans="1:5" ht="14.55" customHeight="1" x14ac:dyDescent="0.25">
      <c r="A73" s="4" t="s">
        <v>214</v>
      </c>
      <c r="B73" s="4" t="s">
        <v>215</v>
      </c>
      <c r="C73" s="4">
        <v>2024</v>
      </c>
      <c r="D73" s="4" t="s">
        <v>70</v>
      </c>
      <c r="E73" s="6">
        <v>240591</v>
      </c>
    </row>
    <row r="74" spans="1:5" ht="14.55" customHeight="1" x14ac:dyDescent="0.25">
      <c r="A74" s="4" t="s">
        <v>214</v>
      </c>
      <c r="B74" s="4" t="s">
        <v>215</v>
      </c>
      <c r="C74" s="4">
        <v>2024</v>
      </c>
      <c r="D74" s="4" t="s">
        <v>71</v>
      </c>
      <c r="E74" s="6">
        <v>315162</v>
      </c>
    </row>
    <row r="75" spans="1:5" ht="14.55" customHeight="1" x14ac:dyDescent="0.25">
      <c r="A75" s="4" t="s">
        <v>214</v>
      </c>
      <c r="B75" s="4" t="s">
        <v>215</v>
      </c>
      <c r="C75" s="4">
        <v>2024</v>
      </c>
      <c r="D75" s="4" t="s">
        <v>72</v>
      </c>
      <c r="E75" s="6">
        <v>498909</v>
      </c>
    </row>
    <row r="76" spans="1:5" ht="14.55" customHeight="1" x14ac:dyDescent="0.25">
      <c r="A76" s="4" t="s">
        <v>214</v>
      </c>
      <c r="B76" s="4" t="s">
        <v>215</v>
      </c>
      <c r="C76" s="4">
        <v>2024</v>
      </c>
      <c r="D76" s="4" t="s">
        <v>73</v>
      </c>
      <c r="E76" s="6">
        <v>554359</v>
      </c>
    </row>
    <row r="77" spans="1:5" ht="14.55" customHeight="1" x14ac:dyDescent="0.25">
      <c r="A77" s="4" t="s">
        <v>214</v>
      </c>
      <c r="B77" s="4" t="s">
        <v>215</v>
      </c>
      <c r="C77" s="4">
        <v>2024</v>
      </c>
      <c r="D77" s="4" t="s">
        <v>76</v>
      </c>
      <c r="E77" s="6">
        <v>19</v>
      </c>
    </row>
    <row r="78" spans="1:5" ht="14.55" customHeight="1" x14ac:dyDescent="0.25">
      <c r="A78" s="4" t="s">
        <v>214</v>
      </c>
      <c r="B78" s="4" t="s">
        <v>215</v>
      </c>
      <c r="C78" s="4">
        <v>2025</v>
      </c>
      <c r="D78" s="4" t="s">
        <v>65</v>
      </c>
      <c r="E78" s="6">
        <v>20696</v>
      </c>
    </row>
    <row r="79" spans="1:5" ht="14.55" customHeight="1" x14ac:dyDescent="0.25">
      <c r="A79" s="4" t="s">
        <v>214</v>
      </c>
      <c r="B79" s="4" t="s">
        <v>215</v>
      </c>
      <c r="C79" s="4">
        <v>2025</v>
      </c>
      <c r="D79" s="4" t="s">
        <v>66</v>
      </c>
      <c r="E79" s="6">
        <v>91518</v>
      </c>
    </row>
    <row r="80" spans="1:5" ht="14.55" customHeight="1" x14ac:dyDescent="0.25">
      <c r="A80" s="4" t="s">
        <v>214</v>
      </c>
      <c r="B80" s="4" t="s">
        <v>215</v>
      </c>
      <c r="C80" s="4">
        <v>2025</v>
      </c>
      <c r="D80" s="4" t="s">
        <v>67</v>
      </c>
      <c r="E80" s="6">
        <v>126754</v>
      </c>
    </row>
    <row r="81" spans="1:5" ht="14.55" customHeight="1" x14ac:dyDescent="0.25">
      <c r="A81" s="4" t="s">
        <v>214</v>
      </c>
      <c r="B81" s="4" t="s">
        <v>215</v>
      </c>
      <c r="C81" s="4">
        <v>2025</v>
      </c>
      <c r="D81" s="4" t="s">
        <v>68</v>
      </c>
      <c r="E81" s="6">
        <v>155619</v>
      </c>
    </row>
    <row r="82" spans="1:5" ht="14.55" customHeight="1" x14ac:dyDescent="0.25">
      <c r="A82" s="4" t="s">
        <v>214</v>
      </c>
      <c r="B82" s="4" t="s">
        <v>215</v>
      </c>
      <c r="C82" s="4">
        <v>2025</v>
      </c>
      <c r="D82" s="4" t="s">
        <v>69</v>
      </c>
      <c r="E82" s="6">
        <v>192442</v>
      </c>
    </row>
    <row r="83" spans="1:5" ht="14.55" customHeight="1" x14ac:dyDescent="0.25">
      <c r="A83" s="4" t="s">
        <v>214</v>
      </c>
      <c r="B83" s="4" t="s">
        <v>215</v>
      </c>
      <c r="C83" s="4">
        <v>2025</v>
      </c>
      <c r="D83" s="4" t="s">
        <v>70</v>
      </c>
      <c r="E83" s="6">
        <v>251160</v>
      </c>
    </row>
    <row r="84" spans="1:5" ht="14.55" customHeight="1" x14ac:dyDescent="0.25">
      <c r="A84" s="4" t="s">
        <v>214</v>
      </c>
      <c r="B84" s="4" t="s">
        <v>215</v>
      </c>
      <c r="C84" s="4">
        <v>2025</v>
      </c>
      <c r="D84" s="4" t="s">
        <v>71</v>
      </c>
      <c r="E84" s="6">
        <v>330157</v>
      </c>
    </row>
    <row r="85" spans="1:5" ht="14.55" customHeight="1" x14ac:dyDescent="0.25">
      <c r="A85" s="4" t="s">
        <v>214</v>
      </c>
      <c r="B85" s="4" t="s">
        <v>215</v>
      </c>
      <c r="C85" s="4">
        <v>2025</v>
      </c>
      <c r="D85" s="4" t="s">
        <v>72</v>
      </c>
      <c r="E85" s="6">
        <v>499302</v>
      </c>
    </row>
    <row r="86" spans="1:5" ht="14.55" customHeight="1" x14ac:dyDescent="0.25">
      <c r="A86" s="4" t="s">
        <v>214</v>
      </c>
      <c r="B86" s="4" t="s">
        <v>215</v>
      </c>
      <c r="C86" s="4">
        <v>2025</v>
      </c>
      <c r="D86" s="4" t="s">
        <v>73</v>
      </c>
      <c r="E86" s="6">
        <v>559982</v>
      </c>
    </row>
    <row r="87" spans="1:5" ht="14.55" customHeight="1" x14ac:dyDescent="0.25">
      <c r="A87" s="4" t="s">
        <v>214</v>
      </c>
      <c r="B87" s="4" t="s">
        <v>215</v>
      </c>
      <c r="C87" s="4">
        <v>2025</v>
      </c>
      <c r="D87" s="4" t="s">
        <v>76</v>
      </c>
      <c r="E87" s="6">
        <v>21</v>
      </c>
    </row>
    <row r="88" spans="1:5" ht="14.55" customHeight="1" x14ac:dyDescent="0.25">
      <c r="A88" s="4" t="s">
        <v>214</v>
      </c>
      <c r="B88" s="4" t="s">
        <v>216</v>
      </c>
      <c r="C88" s="4">
        <v>2018</v>
      </c>
      <c r="D88" s="4" t="s">
        <v>65</v>
      </c>
      <c r="E88" s="6">
        <v>10455</v>
      </c>
    </row>
    <row r="89" spans="1:5" ht="14.55" customHeight="1" x14ac:dyDescent="0.25">
      <c r="A89" s="4" t="s">
        <v>214</v>
      </c>
      <c r="B89" s="4" t="s">
        <v>216</v>
      </c>
      <c r="C89" s="4">
        <v>2018</v>
      </c>
      <c r="D89" s="4" t="s">
        <v>66</v>
      </c>
      <c r="E89" s="6">
        <v>42587</v>
      </c>
    </row>
    <row r="90" spans="1:5" ht="14.55" customHeight="1" x14ac:dyDescent="0.25">
      <c r="A90" s="4" t="s">
        <v>214</v>
      </c>
      <c r="B90" s="4" t="s">
        <v>216</v>
      </c>
      <c r="C90" s="4">
        <v>2018</v>
      </c>
      <c r="D90" s="4" t="s">
        <v>67</v>
      </c>
      <c r="E90" s="6">
        <v>46210</v>
      </c>
    </row>
    <row r="91" spans="1:5" ht="14.55" customHeight="1" x14ac:dyDescent="0.25">
      <c r="A91" s="4" t="s">
        <v>214</v>
      </c>
      <c r="B91" s="4" t="s">
        <v>216</v>
      </c>
      <c r="C91" s="4">
        <v>2018</v>
      </c>
      <c r="D91" s="4" t="s">
        <v>68</v>
      </c>
      <c r="E91" s="6">
        <v>51109</v>
      </c>
    </row>
    <row r="92" spans="1:5" ht="14.55" customHeight="1" x14ac:dyDescent="0.25">
      <c r="A92" s="4" t="s">
        <v>214</v>
      </c>
      <c r="B92" s="4" t="s">
        <v>216</v>
      </c>
      <c r="C92" s="4">
        <v>2018</v>
      </c>
      <c r="D92" s="4" t="s">
        <v>69</v>
      </c>
      <c r="E92" s="6">
        <v>65450</v>
      </c>
    </row>
    <row r="93" spans="1:5" ht="14.55" customHeight="1" x14ac:dyDescent="0.25">
      <c r="A93" s="4" t="s">
        <v>214</v>
      </c>
      <c r="B93" s="4" t="s">
        <v>216</v>
      </c>
      <c r="C93" s="4">
        <v>2018</v>
      </c>
      <c r="D93" s="4" t="s">
        <v>70</v>
      </c>
      <c r="E93" s="6">
        <v>80857</v>
      </c>
    </row>
    <row r="94" spans="1:5" ht="14.55" customHeight="1" x14ac:dyDescent="0.25">
      <c r="A94" s="4" t="s">
        <v>214</v>
      </c>
      <c r="B94" s="4" t="s">
        <v>216</v>
      </c>
      <c r="C94" s="4">
        <v>2018</v>
      </c>
      <c r="D94" s="4" t="s">
        <v>71</v>
      </c>
      <c r="E94" s="6">
        <v>125741</v>
      </c>
    </row>
    <row r="95" spans="1:5" ht="14.55" customHeight="1" x14ac:dyDescent="0.25">
      <c r="A95" s="4" t="s">
        <v>214</v>
      </c>
      <c r="B95" s="4" t="s">
        <v>216</v>
      </c>
      <c r="C95" s="4">
        <v>2018</v>
      </c>
      <c r="D95" s="4" t="s">
        <v>72</v>
      </c>
      <c r="E95" s="6">
        <v>168476</v>
      </c>
    </row>
    <row r="96" spans="1:5" ht="14.55" customHeight="1" x14ac:dyDescent="0.25">
      <c r="A96" s="4" t="s">
        <v>214</v>
      </c>
      <c r="B96" s="4" t="s">
        <v>216</v>
      </c>
      <c r="C96" s="4">
        <v>2018</v>
      </c>
      <c r="D96" s="4" t="s">
        <v>73</v>
      </c>
      <c r="E96" s="6">
        <v>243391</v>
      </c>
    </row>
    <row r="97" spans="1:5" ht="14.55" customHeight="1" x14ac:dyDescent="0.25">
      <c r="A97" s="4" t="s">
        <v>214</v>
      </c>
      <c r="B97" s="4" t="s">
        <v>216</v>
      </c>
      <c r="C97" s="4">
        <v>2018</v>
      </c>
      <c r="D97" s="4" t="s">
        <v>76</v>
      </c>
      <c r="E97" s="6">
        <v>92</v>
      </c>
    </row>
    <row r="98" spans="1:5" ht="14.55" customHeight="1" x14ac:dyDescent="0.25">
      <c r="A98" s="4" t="s">
        <v>214</v>
      </c>
      <c r="B98" s="4" t="s">
        <v>216</v>
      </c>
      <c r="C98" s="4">
        <v>2019</v>
      </c>
      <c r="D98" s="4" t="s">
        <v>65</v>
      </c>
      <c r="E98" s="6">
        <v>11472</v>
      </c>
    </row>
    <row r="99" spans="1:5" ht="14.55" customHeight="1" x14ac:dyDescent="0.25">
      <c r="A99" s="4" t="s">
        <v>214</v>
      </c>
      <c r="B99" s="4" t="s">
        <v>216</v>
      </c>
      <c r="C99" s="4">
        <v>2019</v>
      </c>
      <c r="D99" s="4" t="s">
        <v>66</v>
      </c>
      <c r="E99" s="6">
        <v>48328</v>
      </c>
    </row>
    <row r="100" spans="1:5" ht="14.55" customHeight="1" x14ac:dyDescent="0.25">
      <c r="A100" s="4" t="s">
        <v>214</v>
      </c>
      <c r="B100" s="4" t="s">
        <v>216</v>
      </c>
      <c r="C100" s="4">
        <v>2019</v>
      </c>
      <c r="D100" s="4" t="s">
        <v>67</v>
      </c>
      <c r="E100" s="6">
        <v>52488</v>
      </c>
    </row>
    <row r="101" spans="1:5" ht="14.55" customHeight="1" x14ac:dyDescent="0.25">
      <c r="A101" s="4" t="s">
        <v>214</v>
      </c>
      <c r="B101" s="4" t="s">
        <v>216</v>
      </c>
      <c r="C101" s="4">
        <v>2019</v>
      </c>
      <c r="D101" s="4" t="s">
        <v>68</v>
      </c>
      <c r="E101" s="6">
        <v>57545</v>
      </c>
    </row>
    <row r="102" spans="1:5" ht="14.55" customHeight="1" x14ac:dyDescent="0.25">
      <c r="A102" s="4" t="s">
        <v>214</v>
      </c>
      <c r="B102" s="4" t="s">
        <v>216</v>
      </c>
      <c r="C102" s="4">
        <v>2019</v>
      </c>
      <c r="D102" s="4" t="s">
        <v>69</v>
      </c>
      <c r="E102" s="6">
        <v>71767</v>
      </c>
    </row>
    <row r="103" spans="1:5" ht="14.55" customHeight="1" x14ac:dyDescent="0.25">
      <c r="A103" s="4" t="s">
        <v>214</v>
      </c>
      <c r="B103" s="4" t="s">
        <v>216</v>
      </c>
      <c r="C103" s="4">
        <v>2019</v>
      </c>
      <c r="D103" s="4" t="s">
        <v>70</v>
      </c>
      <c r="E103" s="6">
        <v>85610</v>
      </c>
    </row>
    <row r="104" spans="1:5" ht="14.55" customHeight="1" x14ac:dyDescent="0.25">
      <c r="A104" s="4" t="s">
        <v>214</v>
      </c>
      <c r="B104" s="4" t="s">
        <v>216</v>
      </c>
      <c r="C104" s="4">
        <v>2019</v>
      </c>
      <c r="D104" s="4" t="s">
        <v>71</v>
      </c>
      <c r="E104" s="6">
        <v>129366</v>
      </c>
    </row>
    <row r="105" spans="1:5" ht="14.55" customHeight="1" x14ac:dyDescent="0.25">
      <c r="A105" s="4" t="s">
        <v>214</v>
      </c>
      <c r="B105" s="4" t="s">
        <v>216</v>
      </c>
      <c r="C105" s="4">
        <v>2019</v>
      </c>
      <c r="D105" s="4" t="s">
        <v>72</v>
      </c>
      <c r="E105" s="6">
        <v>173945</v>
      </c>
    </row>
    <row r="106" spans="1:5" ht="14.55" customHeight="1" x14ac:dyDescent="0.25">
      <c r="A106" s="4" t="s">
        <v>214</v>
      </c>
      <c r="B106" s="4" t="s">
        <v>216</v>
      </c>
      <c r="C106" s="4">
        <v>2019</v>
      </c>
      <c r="D106" s="4" t="s">
        <v>73</v>
      </c>
      <c r="E106" s="6">
        <v>246861</v>
      </c>
    </row>
    <row r="107" spans="1:5" ht="14.55" customHeight="1" x14ac:dyDescent="0.25">
      <c r="A107" s="4" t="s">
        <v>214</v>
      </c>
      <c r="B107" s="4" t="s">
        <v>216</v>
      </c>
      <c r="C107" s="4">
        <v>2019</v>
      </c>
      <c r="D107" s="4" t="s">
        <v>76</v>
      </c>
      <c r="E107" s="6">
        <v>58</v>
      </c>
    </row>
    <row r="108" spans="1:5" ht="14.55" customHeight="1" x14ac:dyDescent="0.25">
      <c r="A108" s="4" t="s">
        <v>214</v>
      </c>
      <c r="B108" s="4" t="s">
        <v>216</v>
      </c>
      <c r="C108" s="4">
        <v>2020</v>
      </c>
      <c r="D108" s="4" t="s">
        <v>65</v>
      </c>
      <c r="E108" s="6">
        <v>10869</v>
      </c>
    </row>
    <row r="109" spans="1:5" ht="14.55" customHeight="1" x14ac:dyDescent="0.25">
      <c r="A109" s="4" t="s">
        <v>214</v>
      </c>
      <c r="B109" s="4" t="s">
        <v>216</v>
      </c>
      <c r="C109" s="4">
        <v>2020</v>
      </c>
      <c r="D109" s="4" t="s">
        <v>66</v>
      </c>
      <c r="E109" s="6">
        <v>48513</v>
      </c>
    </row>
    <row r="110" spans="1:5" ht="14.55" customHeight="1" x14ac:dyDescent="0.25">
      <c r="A110" s="4" t="s">
        <v>214</v>
      </c>
      <c r="B110" s="4" t="s">
        <v>216</v>
      </c>
      <c r="C110" s="4">
        <v>2020</v>
      </c>
      <c r="D110" s="4" t="s">
        <v>67</v>
      </c>
      <c r="E110" s="6">
        <v>53378</v>
      </c>
    </row>
    <row r="111" spans="1:5" ht="14.55" customHeight="1" x14ac:dyDescent="0.25">
      <c r="A111" s="4" t="s">
        <v>214</v>
      </c>
      <c r="B111" s="4" t="s">
        <v>216</v>
      </c>
      <c r="C111" s="4">
        <v>2020</v>
      </c>
      <c r="D111" s="4" t="s">
        <v>68</v>
      </c>
      <c r="E111" s="6">
        <v>57988</v>
      </c>
    </row>
    <row r="112" spans="1:5" ht="14.55" customHeight="1" x14ac:dyDescent="0.25">
      <c r="A112" s="4" t="s">
        <v>214</v>
      </c>
      <c r="B112" s="4" t="s">
        <v>216</v>
      </c>
      <c r="C112" s="4">
        <v>2020</v>
      </c>
      <c r="D112" s="4" t="s">
        <v>69</v>
      </c>
      <c r="E112" s="6">
        <v>70561</v>
      </c>
    </row>
    <row r="113" spans="1:5" ht="14.55" customHeight="1" x14ac:dyDescent="0.25">
      <c r="A113" s="4" t="s">
        <v>214</v>
      </c>
      <c r="B113" s="4" t="s">
        <v>216</v>
      </c>
      <c r="C113" s="4">
        <v>2020</v>
      </c>
      <c r="D113" s="4" t="s">
        <v>70</v>
      </c>
      <c r="E113" s="6">
        <v>85347</v>
      </c>
    </row>
    <row r="114" spans="1:5" ht="14.55" customHeight="1" x14ac:dyDescent="0.25">
      <c r="A114" s="4" t="s">
        <v>214</v>
      </c>
      <c r="B114" s="4" t="s">
        <v>216</v>
      </c>
      <c r="C114" s="4">
        <v>2020</v>
      </c>
      <c r="D114" s="4" t="s">
        <v>71</v>
      </c>
      <c r="E114" s="6">
        <v>122460</v>
      </c>
    </row>
    <row r="115" spans="1:5" ht="14.55" customHeight="1" x14ac:dyDescent="0.25">
      <c r="A115" s="4" t="s">
        <v>214</v>
      </c>
      <c r="B115" s="4" t="s">
        <v>216</v>
      </c>
      <c r="C115" s="4">
        <v>2020</v>
      </c>
      <c r="D115" s="4" t="s">
        <v>72</v>
      </c>
      <c r="E115" s="6">
        <v>166058</v>
      </c>
    </row>
    <row r="116" spans="1:5" ht="14.55" customHeight="1" x14ac:dyDescent="0.25">
      <c r="A116" s="4" t="s">
        <v>214</v>
      </c>
      <c r="B116" s="4" t="s">
        <v>216</v>
      </c>
      <c r="C116" s="4">
        <v>2020</v>
      </c>
      <c r="D116" s="4" t="s">
        <v>73</v>
      </c>
      <c r="E116" s="6">
        <v>236692</v>
      </c>
    </row>
    <row r="117" spans="1:5" ht="14.55" customHeight="1" x14ac:dyDescent="0.25">
      <c r="A117" s="4" t="s">
        <v>214</v>
      </c>
      <c r="B117" s="4" t="s">
        <v>216</v>
      </c>
      <c r="C117" s="4">
        <v>2020</v>
      </c>
      <c r="D117" s="4" t="s">
        <v>76</v>
      </c>
      <c r="E117" s="6">
        <v>39</v>
      </c>
    </row>
    <row r="118" spans="1:5" ht="14.55" customHeight="1" x14ac:dyDescent="0.25">
      <c r="A118" s="4" t="s">
        <v>214</v>
      </c>
      <c r="B118" s="4" t="s">
        <v>216</v>
      </c>
      <c r="C118" s="4">
        <v>2021</v>
      </c>
      <c r="D118" s="4" t="s">
        <v>65</v>
      </c>
      <c r="E118" s="6">
        <v>11412</v>
      </c>
    </row>
    <row r="119" spans="1:5" ht="14.55" customHeight="1" x14ac:dyDescent="0.25">
      <c r="A119" s="4" t="s">
        <v>214</v>
      </c>
      <c r="B119" s="4" t="s">
        <v>216</v>
      </c>
      <c r="C119" s="4">
        <v>2021</v>
      </c>
      <c r="D119" s="4" t="s">
        <v>66</v>
      </c>
      <c r="E119" s="6">
        <v>53169</v>
      </c>
    </row>
    <row r="120" spans="1:5" ht="14.55" customHeight="1" x14ac:dyDescent="0.25">
      <c r="A120" s="4" t="s">
        <v>214</v>
      </c>
      <c r="B120" s="4" t="s">
        <v>216</v>
      </c>
      <c r="C120" s="4">
        <v>2021</v>
      </c>
      <c r="D120" s="4" t="s">
        <v>67</v>
      </c>
      <c r="E120" s="6">
        <v>57229</v>
      </c>
    </row>
    <row r="121" spans="1:5" ht="14.55" customHeight="1" x14ac:dyDescent="0.25">
      <c r="A121" s="4" t="s">
        <v>214</v>
      </c>
      <c r="B121" s="4" t="s">
        <v>216</v>
      </c>
      <c r="C121" s="4">
        <v>2021</v>
      </c>
      <c r="D121" s="4" t="s">
        <v>68</v>
      </c>
      <c r="E121" s="6">
        <v>62605</v>
      </c>
    </row>
    <row r="122" spans="1:5" ht="14.55" customHeight="1" x14ac:dyDescent="0.25">
      <c r="A122" s="4" t="s">
        <v>214</v>
      </c>
      <c r="B122" s="4" t="s">
        <v>216</v>
      </c>
      <c r="C122" s="4">
        <v>2021</v>
      </c>
      <c r="D122" s="4" t="s">
        <v>69</v>
      </c>
      <c r="E122" s="6">
        <v>73579</v>
      </c>
    </row>
    <row r="123" spans="1:5" ht="14.55" customHeight="1" x14ac:dyDescent="0.25">
      <c r="A123" s="4" t="s">
        <v>214</v>
      </c>
      <c r="B123" s="4" t="s">
        <v>216</v>
      </c>
      <c r="C123" s="4">
        <v>2021</v>
      </c>
      <c r="D123" s="4" t="s">
        <v>70</v>
      </c>
      <c r="E123" s="6">
        <v>89716</v>
      </c>
    </row>
    <row r="124" spans="1:5" ht="14.55" customHeight="1" x14ac:dyDescent="0.25">
      <c r="A124" s="4" t="s">
        <v>214</v>
      </c>
      <c r="B124" s="4" t="s">
        <v>216</v>
      </c>
      <c r="C124" s="4">
        <v>2021</v>
      </c>
      <c r="D124" s="4" t="s">
        <v>71</v>
      </c>
      <c r="E124" s="6">
        <v>121393</v>
      </c>
    </row>
    <row r="125" spans="1:5" ht="14.55" customHeight="1" x14ac:dyDescent="0.25">
      <c r="A125" s="4" t="s">
        <v>214</v>
      </c>
      <c r="B125" s="4" t="s">
        <v>216</v>
      </c>
      <c r="C125" s="4">
        <v>2021</v>
      </c>
      <c r="D125" s="4" t="s">
        <v>72</v>
      </c>
      <c r="E125" s="6">
        <v>169166</v>
      </c>
    </row>
    <row r="126" spans="1:5" ht="14.55" customHeight="1" x14ac:dyDescent="0.25">
      <c r="A126" s="4" t="s">
        <v>214</v>
      </c>
      <c r="B126" s="4" t="s">
        <v>216</v>
      </c>
      <c r="C126" s="4">
        <v>2021</v>
      </c>
      <c r="D126" s="4" t="s">
        <v>73</v>
      </c>
      <c r="E126" s="6">
        <v>236124</v>
      </c>
    </row>
    <row r="127" spans="1:5" ht="14.55" customHeight="1" x14ac:dyDescent="0.25">
      <c r="A127" s="4" t="s">
        <v>214</v>
      </c>
      <c r="B127" s="4" t="s">
        <v>216</v>
      </c>
      <c r="C127" s="4">
        <v>2021</v>
      </c>
      <c r="D127" s="4" t="s">
        <v>76</v>
      </c>
      <c r="E127" s="6">
        <v>38</v>
      </c>
    </row>
    <row r="128" spans="1:5" ht="14.55" customHeight="1" x14ac:dyDescent="0.25">
      <c r="A128" s="4" t="s">
        <v>214</v>
      </c>
      <c r="B128" s="4" t="s">
        <v>216</v>
      </c>
      <c r="C128" s="4">
        <v>2022</v>
      </c>
      <c r="D128" s="4" t="s">
        <v>65</v>
      </c>
      <c r="E128" s="6">
        <v>11911</v>
      </c>
    </row>
    <row r="129" spans="1:5" ht="14.55" customHeight="1" x14ac:dyDescent="0.25">
      <c r="A129" s="4" t="s">
        <v>214</v>
      </c>
      <c r="B129" s="4" t="s">
        <v>216</v>
      </c>
      <c r="C129" s="4">
        <v>2022</v>
      </c>
      <c r="D129" s="4" t="s">
        <v>66</v>
      </c>
      <c r="E129" s="6">
        <v>51144</v>
      </c>
    </row>
    <row r="130" spans="1:5" ht="14.55" customHeight="1" x14ac:dyDescent="0.25">
      <c r="A130" s="4" t="s">
        <v>214</v>
      </c>
      <c r="B130" s="4" t="s">
        <v>216</v>
      </c>
      <c r="C130" s="4">
        <v>2022</v>
      </c>
      <c r="D130" s="4" t="s">
        <v>67</v>
      </c>
      <c r="E130" s="6">
        <v>57416</v>
      </c>
    </row>
    <row r="131" spans="1:5" ht="14.55" customHeight="1" x14ac:dyDescent="0.25">
      <c r="A131" s="4" t="s">
        <v>214</v>
      </c>
      <c r="B131" s="4" t="s">
        <v>216</v>
      </c>
      <c r="C131" s="4">
        <v>2022</v>
      </c>
      <c r="D131" s="4" t="s">
        <v>68</v>
      </c>
      <c r="E131" s="6">
        <v>64312</v>
      </c>
    </row>
    <row r="132" spans="1:5" ht="14.55" customHeight="1" x14ac:dyDescent="0.25">
      <c r="A132" s="4" t="s">
        <v>214</v>
      </c>
      <c r="B132" s="4" t="s">
        <v>216</v>
      </c>
      <c r="C132" s="4">
        <v>2022</v>
      </c>
      <c r="D132" s="4" t="s">
        <v>69</v>
      </c>
      <c r="E132" s="6">
        <v>75135</v>
      </c>
    </row>
    <row r="133" spans="1:5" ht="14.55" customHeight="1" x14ac:dyDescent="0.25">
      <c r="A133" s="4" t="s">
        <v>214</v>
      </c>
      <c r="B133" s="4" t="s">
        <v>216</v>
      </c>
      <c r="C133" s="4">
        <v>2022</v>
      </c>
      <c r="D133" s="4" t="s">
        <v>70</v>
      </c>
      <c r="E133" s="6">
        <v>94414</v>
      </c>
    </row>
    <row r="134" spans="1:5" ht="14.55" customHeight="1" x14ac:dyDescent="0.25">
      <c r="A134" s="4" t="s">
        <v>214</v>
      </c>
      <c r="B134" s="4" t="s">
        <v>216</v>
      </c>
      <c r="C134" s="4">
        <v>2022</v>
      </c>
      <c r="D134" s="4" t="s">
        <v>71</v>
      </c>
      <c r="E134" s="6">
        <v>123865</v>
      </c>
    </row>
    <row r="135" spans="1:5" ht="14.55" customHeight="1" x14ac:dyDescent="0.25">
      <c r="A135" s="4" t="s">
        <v>214</v>
      </c>
      <c r="B135" s="4" t="s">
        <v>216</v>
      </c>
      <c r="C135" s="4">
        <v>2022</v>
      </c>
      <c r="D135" s="4" t="s">
        <v>72</v>
      </c>
      <c r="E135" s="6">
        <v>178563</v>
      </c>
    </row>
    <row r="136" spans="1:5" ht="14.55" customHeight="1" x14ac:dyDescent="0.25">
      <c r="A136" s="4" t="s">
        <v>214</v>
      </c>
      <c r="B136" s="4" t="s">
        <v>216</v>
      </c>
      <c r="C136" s="4">
        <v>2022</v>
      </c>
      <c r="D136" s="4" t="s">
        <v>73</v>
      </c>
      <c r="E136" s="6">
        <v>244497</v>
      </c>
    </row>
    <row r="137" spans="1:5" ht="14.55" customHeight="1" x14ac:dyDescent="0.25">
      <c r="A137" s="4" t="s">
        <v>214</v>
      </c>
      <c r="B137" s="4" t="s">
        <v>216</v>
      </c>
      <c r="C137" s="4">
        <v>2022</v>
      </c>
      <c r="D137" s="4" t="s">
        <v>76</v>
      </c>
      <c r="E137" s="6">
        <v>25</v>
      </c>
    </row>
    <row r="138" spans="1:5" ht="14.55" customHeight="1" x14ac:dyDescent="0.25">
      <c r="A138" s="4" t="s">
        <v>214</v>
      </c>
      <c r="B138" s="4" t="s">
        <v>216</v>
      </c>
      <c r="C138" s="4">
        <v>2023</v>
      </c>
      <c r="D138" s="4" t="s">
        <v>65</v>
      </c>
      <c r="E138" s="6">
        <v>13134</v>
      </c>
    </row>
    <row r="139" spans="1:5" ht="14.55" customHeight="1" x14ac:dyDescent="0.25">
      <c r="A139" s="4" t="s">
        <v>214</v>
      </c>
      <c r="B139" s="4" t="s">
        <v>216</v>
      </c>
      <c r="C139" s="4">
        <v>2023</v>
      </c>
      <c r="D139" s="4" t="s">
        <v>66</v>
      </c>
      <c r="E139" s="6">
        <v>53175</v>
      </c>
    </row>
    <row r="140" spans="1:5" ht="14.55" customHeight="1" x14ac:dyDescent="0.25">
      <c r="A140" s="4" t="s">
        <v>214</v>
      </c>
      <c r="B140" s="4" t="s">
        <v>216</v>
      </c>
      <c r="C140" s="4">
        <v>2023</v>
      </c>
      <c r="D140" s="4" t="s">
        <v>67</v>
      </c>
      <c r="E140" s="6">
        <v>60406</v>
      </c>
    </row>
    <row r="141" spans="1:5" ht="14.55" customHeight="1" x14ac:dyDescent="0.25">
      <c r="A141" s="4" t="s">
        <v>214</v>
      </c>
      <c r="B141" s="4" t="s">
        <v>216</v>
      </c>
      <c r="C141" s="4">
        <v>2023</v>
      </c>
      <c r="D141" s="4" t="s">
        <v>68</v>
      </c>
      <c r="E141" s="6">
        <v>69545</v>
      </c>
    </row>
    <row r="142" spans="1:5" ht="14.55" customHeight="1" x14ac:dyDescent="0.25">
      <c r="A142" s="4" t="s">
        <v>214</v>
      </c>
      <c r="B142" s="4" t="s">
        <v>216</v>
      </c>
      <c r="C142" s="4">
        <v>2023</v>
      </c>
      <c r="D142" s="4" t="s">
        <v>69</v>
      </c>
      <c r="E142" s="6">
        <v>82458</v>
      </c>
    </row>
    <row r="143" spans="1:5" ht="14.55" customHeight="1" x14ac:dyDescent="0.25">
      <c r="A143" s="4" t="s">
        <v>214</v>
      </c>
      <c r="B143" s="4" t="s">
        <v>216</v>
      </c>
      <c r="C143" s="4">
        <v>2023</v>
      </c>
      <c r="D143" s="4" t="s">
        <v>70</v>
      </c>
      <c r="E143" s="6">
        <v>102507</v>
      </c>
    </row>
    <row r="144" spans="1:5" ht="14.55" customHeight="1" x14ac:dyDescent="0.25">
      <c r="A144" s="4" t="s">
        <v>214</v>
      </c>
      <c r="B144" s="4" t="s">
        <v>216</v>
      </c>
      <c r="C144" s="4">
        <v>2023</v>
      </c>
      <c r="D144" s="4" t="s">
        <v>71</v>
      </c>
      <c r="E144" s="6">
        <v>124654</v>
      </c>
    </row>
    <row r="145" spans="1:5" ht="14.55" customHeight="1" x14ac:dyDescent="0.25">
      <c r="A145" s="4" t="s">
        <v>214</v>
      </c>
      <c r="B145" s="4" t="s">
        <v>216</v>
      </c>
      <c r="C145" s="4">
        <v>2023</v>
      </c>
      <c r="D145" s="4" t="s">
        <v>72</v>
      </c>
      <c r="E145" s="6">
        <v>177045</v>
      </c>
    </row>
    <row r="146" spans="1:5" ht="14.55" customHeight="1" x14ac:dyDescent="0.25">
      <c r="A146" s="4" t="s">
        <v>214</v>
      </c>
      <c r="B146" s="4" t="s">
        <v>216</v>
      </c>
      <c r="C146" s="4">
        <v>2023</v>
      </c>
      <c r="D146" s="4" t="s">
        <v>73</v>
      </c>
      <c r="E146" s="6">
        <v>256227</v>
      </c>
    </row>
    <row r="147" spans="1:5" ht="14.55" customHeight="1" x14ac:dyDescent="0.25">
      <c r="A147" s="4" t="s">
        <v>214</v>
      </c>
      <c r="B147" s="4" t="s">
        <v>216</v>
      </c>
      <c r="C147" s="4">
        <v>2023</v>
      </c>
      <c r="D147" s="4" t="s">
        <v>76</v>
      </c>
      <c r="E147" s="6">
        <v>25</v>
      </c>
    </row>
    <row r="148" spans="1:5" ht="14.55" customHeight="1" x14ac:dyDescent="0.25">
      <c r="A148" s="4" t="s">
        <v>214</v>
      </c>
      <c r="B148" s="4" t="s">
        <v>216</v>
      </c>
      <c r="C148" s="4">
        <v>2024</v>
      </c>
      <c r="D148" s="4" t="s">
        <v>65</v>
      </c>
      <c r="E148" s="6">
        <v>14048</v>
      </c>
    </row>
    <row r="149" spans="1:5" ht="14.55" customHeight="1" x14ac:dyDescent="0.25">
      <c r="A149" s="4" t="s">
        <v>214</v>
      </c>
      <c r="B149" s="4" t="s">
        <v>216</v>
      </c>
      <c r="C149" s="4">
        <v>2024</v>
      </c>
      <c r="D149" s="4" t="s">
        <v>66</v>
      </c>
      <c r="E149" s="6">
        <v>56176</v>
      </c>
    </row>
    <row r="150" spans="1:5" ht="14.55" customHeight="1" x14ac:dyDescent="0.25">
      <c r="A150" s="4" t="s">
        <v>214</v>
      </c>
      <c r="B150" s="4" t="s">
        <v>216</v>
      </c>
      <c r="C150" s="4">
        <v>2024</v>
      </c>
      <c r="D150" s="4" t="s">
        <v>67</v>
      </c>
      <c r="E150" s="6">
        <v>64757</v>
      </c>
    </row>
    <row r="151" spans="1:5" ht="14.55" customHeight="1" x14ac:dyDescent="0.25">
      <c r="A151" s="4" t="s">
        <v>214</v>
      </c>
      <c r="B151" s="4" t="s">
        <v>216</v>
      </c>
      <c r="C151" s="4">
        <v>2024</v>
      </c>
      <c r="D151" s="4" t="s">
        <v>68</v>
      </c>
      <c r="E151" s="6">
        <v>74657</v>
      </c>
    </row>
    <row r="152" spans="1:5" ht="14.55" customHeight="1" x14ac:dyDescent="0.25">
      <c r="A152" s="4" t="s">
        <v>214</v>
      </c>
      <c r="B152" s="4" t="s">
        <v>216</v>
      </c>
      <c r="C152" s="4">
        <v>2024</v>
      </c>
      <c r="D152" s="4" t="s">
        <v>69</v>
      </c>
      <c r="E152" s="6">
        <v>89847</v>
      </c>
    </row>
    <row r="153" spans="1:5" ht="14.55" customHeight="1" x14ac:dyDescent="0.25">
      <c r="A153" s="4" t="s">
        <v>214</v>
      </c>
      <c r="B153" s="4" t="s">
        <v>216</v>
      </c>
      <c r="C153" s="4">
        <v>2024</v>
      </c>
      <c r="D153" s="4" t="s">
        <v>70</v>
      </c>
      <c r="E153" s="6">
        <v>110053</v>
      </c>
    </row>
    <row r="154" spans="1:5" ht="14.55" customHeight="1" x14ac:dyDescent="0.25">
      <c r="A154" s="4" t="s">
        <v>214</v>
      </c>
      <c r="B154" s="4" t="s">
        <v>216</v>
      </c>
      <c r="C154" s="4">
        <v>2024</v>
      </c>
      <c r="D154" s="4" t="s">
        <v>71</v>
      </c>
      <c r="E154" s="6">
        <v>128296</v>
      </c>
    </row>
    <row r="155" spans="1:5" ht="14.55" customHeight="1" x14ac:dyDescent="0.25">
      <c r="A155" s="4" t="s">
        <v>214</v>
      </c>
      <c r="B155" s="4" t="s">
        <v>216</v>
      </c>
      <c r="C155" s="4">
        <v>2024</v>
      </c>
      <c r="D155" s="4" t="s">
        <v>72</v>
      </c>
      <c r="E155" s="6">
        <v>174122</v>
      </c>
    </row>
    <row r="156" spans="1:5" ht="14.55" customHeight="1" x14ac:dyDescent="0.25">
      <c r="A156" s="4" t="s">
        <v>214</v>
      </c>
      <c r="B156" s="4" t="s">
        <v>216</v>
      </c>
      <c r="C156" s="4">
        <v>2024</v>
      </c>
      <c r="D156" s="4" t="s">
        <v>73</v>
      </c>
      <c r="E156" s="6">
        <v>262049</v>
      </c>
    </row>
    <row r="157" spans="1:5" ht="14.55" customHeight="1" x14ac:dyDescent="0.25">
      <c r="A157" s="4" t="s">
        <v>214</v>
      </c>
      <c r="B157" s="4" t="s">
        <v>216</v>
      </c>
      <c r="C157" s="4">
        <v>2024</v>
      </c>
      <c r="D157" s="4" t="s">
        <v>76</v>
      </c>
      <c r="E157" s="6">
        <v>29</v>
      </c>
    </row>
    <row r="158" spans="1:5" ht="14.55" customHeight="1" x14ac:dyDescent="0.25">
      <c r="A158" s="4" t="s">
        <v>214</v>
      </c>
      <c r="B158" s="4" t="s">
        <v>216</v>
      </c>
      <c r="C158" s="4">
        <v>2025</v>
      </c>
      <c r="D158" s="4" t="s">
        <v>65</v>
      </c>
      <c r="E158" s="6">
        <v>14305</v>
      </c>
    </row>
    <row r="159" spans="1:5" ht="14.55" customHeight="1" x14ac:dyDescent="0.25">
      <c r="A159" s="4" t="s">
        <v>214</v>
      </c>
      <c r="B159" s="4" t="s">
        <v>216</v>
      </c>
      <c r="C159" s="4">
        <v>2025</v>
      </c>
      <c r="D159" s="4" t="s">
        <v>66</v>
      </c>
      <c r="E159" s="6">
        <v>55996</v>
      </c>
    </row>
    <row r="160" spans="1:5" ht="14.55" customHeight="1" x14ac:dyDescent="0.25">
      <c r="A160" s="4" t="s">
        <v>214</v>
      </c>
      <c r="B160" s="4" t="s">
        <v>216</v>
      </c>
      <c r="C160" s="4">
        <v>2025</v>
      </c>
      <c r="D160" s="4" t="s">
        <v>67</v>
      </c>
      <c r="E160" s="6">
        <v>65895</v>
      </c>
    </row>
    <row r="161" spans="1:5" ht="14.55" customHeight="1" x14ac:dyDescent="0.25">
      <c r="A161" s="4" t="s">
        <v>214</v>
      </c>
      <c r="B161" s="4" t="s">
        <v>216</v>
      </c>
      <c r="C161" s="4">
        <v>2025</v>
      </c>
      <c r="D161" s="4" t="s">
        <v>68</v>
      </c>
      <c r="E161" s="6">
        <v>77792</v>
      </c>
    </row>
    <row r="162" spans="1:5" ht="14.55" customHeight="1" x14ac:dyDescent="0.25">
      <c r="A162" s="4" t="s">
        <v>214</v>
      </c>
      <c r="B162" s="4" t="s">
        <v>216</v>
      </c>
      <c r="C162" s="4">
        <v>2025</v>
      </c>
      <c r="D162" s="4" t="s">
        <v>69</v>
      </c>
      <c r="E162" s="6">
        <v>93627</v>
      </c>
    </row>
    <row r="163" spans="1:5" ht="14.55" customHeight="1" x14ac:dyDescent="0.25">
      <c r="A163" s="4" t="s">
        <v>214</v>
      </c>
      <c r="B163" s="4" t="s">
        <v>216</v>
      </c>
      <c r="C163" s="4">
        <v>2025</v>
      </c>
      <c r="D163" s="4" t="s">
        <v>70</v>
      </c>
      <c r="E163" s="6">
        <v>113965</v>
      </c>
    </row>
    <row r="164" spans="1:5" ht="14.55" customHeight="1" x14ac:dyDescent="0.25">
      <c r="A164" s="4" t="s">
        <v>214</v>
      </c>
      <c r="B164" s="4" t="s">
        <v>216</v>
      </c>
      <c r="C164" s="4">
        <v>2025</v>
      </c>
      <c r="D164" s="4" t="s">
        <v>71</v>
      </c>
      <c r="E164" s="6">
        <v>133638</v>
      </c>
    </row>
    <row r="165" spans="1:5" ht="14.55" customHeight="1" x14ac:dyDescent="0.25">
      <c r="A165" s="4" t="s">
        <v>214</v>
      </c>
      <c r="B165" s="4" t="s">
        <v>216</v>
      </c>
      <c r="C165" s="4">
        <v>2025</v>
      </c>
      <c r="D165" s="4" t="s">
        <v>72</v>
      </c>
      <c r="E165" s="6">
        <v>171677</v>
      </c>
    </row>
    <row r="166" spans="1:5" ht="14.55" customHeight="1" x14ac:dyDescent="0.25">
      <c r="A166" s="4" t="s">
        <v>214</v>
      </c>
      <c r="B166" s="4" t="s">
        <v>216</v>
      </c>
      <c r="C166" s="4">
        <v>2025</v>
      </c>
      <c r="D166" s="4" t="s">
        <v>73</v>
      </c>
      <c r="E166" s="6">
        <v>276303</v>
      </c>
    </row>
    <row r="167" spans="1:5" ht="14.55" customHeight="1" x14ac:dyDescent="0.25">
      <c r="A167" s="4" t="s">
        <v>214</v>
      </c>
      <c r="B167" s="4" t="s">
        <v>216</v>
      </c>
      <c r="C167" s="4">
        <v>2025</v>
      </c>
      <c r="D167" s="4" t="s">
        <v>76</v>
      </c>
      <c r="E167" s="6">
        <v>18</v>
      </c>
    </row>
    <row r="168" spans="1:5" x14ac:dyDescent="0.25">
      <c r="A168" s="4"/>
      <c r="B168" s="4"/>
      <c r="C168" s="4"/>
      <c r="D168" s="4"/>
      <c r="E168" s="6"/>
    </row>
    <row r="169" spans="1:5" x14ac:dyDescent="0.25">
      <c r="A169" s="4"/>
      <c r="B169" s="4"/>
      <c r="C169" s="4"/>
      <c r="D169" s="4"/>
      <c r="E169" s="6"/>
    </row>
    <row r="170" spans="1:5" x14ac:dyDescent="0.25">
      <c r="A170" s="4"/>
      <c r="B170" s="4"/>
      <c r="C170" s="4"/>
      <c r="D170" s="4"/>
      <c r="E170" s="6"/>
    </row>
    <row r="171" spans="1:5" x14ac:dyDescent="0.25">
      <c r="A171" s="4"/>
      <c r="B171" s="4"/>
      <c r="C171" s="4"/>
      <c r="D171" s="4"/>
      <c r="E171" s="6"/>
    </row>
    <row r="172" spans="1:5" x14ac:dyDescent="0.25">
      <c r="A172" s="4"/>
      <c r="B172" s="4"/>
      <c r="C172" s="4"/>
      <c r="D172" s="4"/>
      <c r="E172" s="6"/>
    </row>
    <row r="173" spans="1:5" x14ac:dyDescent="0.25">
      <c r="A173" s="4"/>
      <c r="B173" s="4"/>
      <c r="C173" s="4"/>
      <c r="D173" s="4"/>
      <c r="E173" s="6"/>
    </row>
    <row r="174" spans="1:5" x14ac:dyDescent="0.25">
      <c r="A174" s="4"/>
      <c r="B174" s="4"/>
      <c r="C174" s="4"/>
      <c r="D174" s="4"/>
      <c r="E174" s="6"/>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8"/>
  <sheetViews>
    <sheetView showGridLines="0" workbookViewId="0"/>
  </sheetViews>
  <sheetFormatPr defaultColWidth="11.5546875" defaultRowHeight="13.2" x14ac:dyDescent="0.25"/>
  <cols>
    <col min="1" max="1" width="30.6640625" customWidth="1"/>
    <col min="2" max="2" width="16.6640625" customWidth="1"/>
    <col min="3" max="4" width="13.6640625" customWidth="1"/>
    <col min="5" max="5" width="29.6640625" customWidth="1"/>
  </cols>
  <sheetData>
    <row r="1" spans="1:5" ht="14.55" customHeight="1" x14ac:dyDescent="0.25">
      <c r="A1" s="1" t="s">
        <v>219</v>
      </c>
    </row>
    <row r="2" spans="1:5" ht="28.95" customHeight="1" x14ac:dyDescent="0.25">
      <c r="A2" s="1" t="s">
        <v>49</v>
      </c>
    </row>
    <row r="3" spans="1:5" ht="14.55" customHeight="1" x14ac:dyDescent="0.25">
      <c r="A3" s="13" t="s">
        <v>299</v>
      </c>
    </row>
    <row r="4" spans="1:5" ht="14.55" customHeight="1" x14ac:dyDescent="0.25">
      <c r="A4" s="13" t="s">
        <v>308</v>
      </c>
    </row>
    <row r="5" spans="1:5" ht="14.55" customHeight="1" x14ac:dyDescent="0.25">
      <c r="A5" s="13" t="s">
        <v>337</v>
      </c>
    </row>
    <row r="6" spans="1:5" ht="28.95" customHeight="1" x14ac:dyDescent="0.25">
      <c r="A6" s="3" t="s">
        <v>3</v>
      </c>
      <c r="B6" s="3" t="s">
        <v>55</v>
      </c>
      <c r="C6" s="3" t="s">
        <v>5</v>
      </c>
      <c r="D6" s="3" t="s">
        <v>28</v>
      </c>
      <c r="E6" s="5" t="s">
        <v>36</v>
      </c>
    </row>
    <row r="7" spans="1:5" ht="14.55" customHeight="1" x14ac:dyDescent="0.25">
      <c r="A7" s="4" t="s">
        <v>214</v>
      </c>
      <c r="B7" s="4" t="s">
        <v>215</v>
      </c>
      <c r="C7" s="4">
        <v>2018</v>
      </c>
      <c r="D7" s="4" t="s">
        <v>78</v>
      </c>
      <c r="E7" s="6">
        <v>251229</v>
      </c>
    </row>
    <row r="8" spans="1:5" ht="14.55" customHeight="1" x14ac:dyDescent="0.25">
      <c r="A8" s="4" t="s">
        <v>214</v>
      </c>
      <c r="B8" s="4" t="s">
        <v>215</v>
      </c>
      <c r="C8" s="4">
        <v>2018</v>
      </c>
      <c r="D8" s="4" t="s">
        <v>79</v>
      </c>
      <c r="E8" s="6">
        <v>279160</v>
      </c>
    </row>
    <row r="9" spans="1:5" ht="14.55" customHeight="1" x14ac:dyDescent="0.25">
      <c r="A9" s="4" t="s">
        <v>214</v>
      </c>
      <c r="B9" s="4" t="s">
        <v>215</v>
      </c>
      <c r="C9" s="4">
        <v>2018</v>
      </c>
      <c r="D9" s="4" t="s">
        <v>80</v>
      </c>
      <c r="E9" s="6">
        <v>297684</v>
      </c>
    </row>
    <row r="10" spans="1:5" ht="14.55" customHeight="1" x14ac:dyDescent="0.25">
      <c r="A10" s="4" t="s">
        <v>214</v>
      </c>
      <c r="B10" s="4" t="s">
        <v>215</v>
      </c>
      <c r="C10" s="4">
        <v>2018</v>
      </c>
      <c r="D10" s="4" t="s">
        <v>81</v>
      </c>
      <c r="E10" s="6">
        <v>296238</v>
      </c>
    </row>
    <row r="11" spans="1:5" ht="14.55" customHeight="1" x14ac:dyDescent="0.25">
      <c r="A11" s="4" t="s">
        <v>214</v>
      </c>
      <c r="B11" s="4" t="s">
        <v>215</v>
      </c>
      <c r="C11" s="4">
        <v>2018</v>
      </c>
      <c r="D11" s="4" t="s">
        <v>82</v>
      </c>
      <c r="E11" s="6">
        <v>269036</v>
      </c>
    </row>
    <row r="12" spans="1:5" ht="14.55" customHeight="1" x14ac:dyDescent="0.25">
      <c r="A12" s="4" t="s">
        <v>214</v>
      </c>
      <c r="B12" s="4" t="s">
        <v>215</v>
      </c>
      <c r="C12" s="4">
        <v>2018</v>
      </c>
      <c r="D12" s="4" t="s">
        <v>76</v>
      </c>
      <c r="E12" s="6">
        <v>1195</v>
      </c>
    </row>
    <row r="13" spans="1:5" ht="14.55" customHeight="1" x14ac:dyDescent="0.25">
      <c r="A13" s="4" t="s">
        <v>214</v>
      </c>
      <c r="B13" s="4" t="s">
        <v>215</v>
      </c>
      <c r="C13" s="4">
        <v>2019</v>
      </c>
      <c r="D13" s="4" t="s">
        <v>78</v>
      </c>
      <c r="E13" s="6">
        <v>295635</v>
      </c>
    </row>
    <row r="14" spans="1:5" ht="14.55" customHeight="1" x14ac:dyDescent="0.25">
      <c r="A14" s="4" t="s">
        <v>214</v>
      </c>
      <c r="B14" s="4" t="s">
        <v>215</v>
      </c>
      <c r="C14" s="4">
        <v>2019</v>
      </c>
      <c r="D14" s="4" t="s">
        <v>79</v>
      </c>
      <c r="E14" s="6">
        <v>321090</v>
      </c>
    </row>
    <row r="15" spans="1:5" ht="14.55" customHeight="1" x14ac:dyDescent="0.25">
      <c r="A15" s="4" t="s">
        <v>214</v>
      </c>
      <c r="B15" s="4" t="s">
        <v>215</v>
      </c>
      <c r="C15" s="4">
        <v>2019</v>
      </c>
      <c r="D15" s="4" t="s">
        <v>80</v>
      </c>
      <c r="E15" s="6">
        <v>338652</v>
      </c>
    </row>
    <row r="16" spans="1:5" ht="14.55" customHeight="1" x14ac:dyDescent="0.25">
      <c r="A16" s="4" t="s">
        <v>214</v>
      </c>
      <c r="B16" s="4" t="s">
        <v>215</v>
      </c>
      <c r="C16" s="4">
        <v>2019</v>
      </c>
      <c r="D16" s="4" t="s">
        <v>81</v>
      </c>
      <c r="E16" s="6">
        <v>336045</v>
      </c>
    </row>
    <row r="17" spans="1:5" ht="14.55" customHeight="1" x14ac:dyDescent="0.25">
      <c r="A17" s="4" t="s">
        <v>214</v>
      </c>
      <c r="B17" s="4" t="s">
        <v>215</v>
      </c>
      <c r="C17" s="4">
        <v>2019</v>
      </c>
      <c r="D17" s="4" t="s">
        <v>82</v>
      </c>
      <c r="E17" s="6">
        <v>302627</v>
      </c>
    </row>
    <row r="18" spans="1:5" ht="14.55" customHeight="1" x14ac:dyDescent="0.25">
      <c r="A18" s="4" t="s">
        <v>214</v>
      </c>
      <c r="B18" s="4" t="s">
        <v>215</v>
      </c>
      <c r="C18" s="4">
        <v>2019</v>
      </c>
      <c r="D18" s="4" t="s">
        <v>76</v>
      </c>
      <c r="E18" s="6">
        <v>1245</v>
      </c>
    </row>
    <row r="19" spans="1:5" ht="14.55" customHeight="1" x14ac:dyDescent="0.25">
      <c r="A19" s="4" t="s">
        <v>214</v>
      </c>
      <c r="B19" s="4" t="s">
        <v>215</v>
      </c>
      <c r="C19" s="4">
        <v>2020</v>
      </c>
      <c r="D19" s="4" t="s">
        <v>78</v>
      </c>
      <c r="E19" s="6">
        <v>307000</v>
      </c>
    </row>
    <row r="20" spans="1:5" ht="14.55" customHeight="1" x14ac:dyDescent="0.25">
      <c r="A20" s="4" t="s">
        <v>214</v>
      </c>
      <c r="B20" s="4" t="s">
        <v>215</v>
      </c>
      <c r="C20" s="4">
        <v>2020</v>
      </c>
      <c r="D20" s="4" t="s">
        <v>79</v>
      </c>
      <c r="E20" s="6">
        <v>333978</v>
      </c>
    </row>
    <row r="21" spans="1:5" ht="14.55" customHeight="1" x14ac:dyDescent="0.25">
      <c r="A21" s="4" t="s">
        <v>214</v>
      </c>
      <c r="B21" s="4" t="s">
        <v>215</v>
      </c>
      <c r="C21" s="4">
        <v>2020</v>
      </c>
      <c r="D21" s="4" t="s">
        <v>80</v>
      </c>
      <c r="E21" s="6">
        <v>351950</v>
      </c>
    </row>
    <row r="22" spans="1:5" ht="14.55" customHeight="1" x14ac:dyDescent="0.25">
      <c r="A22" s="4" t="s">
        <v>214</v>
      </c>
      <c r="B22" s="4" t="s">
        <v>215</v>
      </c>
      <c r="C22" s="4">
        <v>2020</v>
      </c>
      <c r="D22" s="4" t="s">
        <v>81</v>
      </c>
      <c r="E22" s="6">
        <v>349906</v>
      </c>
    </row>
    <row r="23" spans="1:5" ht="14.55" customHeight="1" x14ac:dyDescent="0.25">
      <c r="A23" s="4" t="s">
        <v>214</v>
      </c>
      <c r="B23" s="4" t="s">
        <v>215</v>
      </c>
      <c r="C23" s="4">
        <v>2020</v>
      </c>
      <c r="D23" s="4" t="s">
        <v>82</v>
      </c>
      <c r="E23" s="6">
        <v>314570</v>
      </c>
    </row>
    <row r="24" spans="1:5" ht="14.55" customHeight="1" x14ac:dyDescent="0.25">
      <c r="A24" s="4" t="s">
        <v>214</v>
      </c>
      <c r="B24" s="4" t="s">
        <v>215</v>
      </c>
      <c r="C24" s="4">
        <v>2020</v>
      </c>
      <c r="D24" s="4" t="s">
        <v>76</v>
      </c>
      <c r="E24" s="6">
        <v>1283</v>
      </c>
    </row>
    <row r="25" spans="1:5" ht="14.55" customHeight="1" x14ac:dyDescent="0.25">
      <c r="A25" s="4" t="s">
        <v>214</v>
      </c>
      <c r="B25" s="4" t="s">
        <v>215</v>
      </c>
      <c r="C25" s="4">
        <v>2021</v>
      </c>
      <c r="D25" s="4" t="s">
        <v>78</v>
      </c>
      <c r="E25" s="6">
        <v>325224</v>
      </c>
    </row>
    <row r="26" spans="1:5" ht="14.55" customHeight="1" x14ac:dyDescent="0.25">
      <c r="A26" s="4" t="s">
        <v>214</v>
      </c>
      <c r="B26" s="4" t="s">
        <v>215</v>
      </c>
      <c r="C26" s="4">
        <v>2021</v>
      </c>
      <c r="D26" s="4" t="s">
        <v>79</v>
      </c>
      <c r="E26" s="6">
        <v>354740</v>
      </c>
    </row>
    <row r="27" spans="1:5" ht="14.55" customHeight="1" x14ac:dyDescent="0.25">
      <c r="A27" s="4" t="s">
        <v>214</v>
      </c>
      <c r="B27" s="4" t="s">
        <v>215</v>
      </c>
      <c r="C27" s="4">
        <v>2021</v>
      </c>
      <c r="D27" s="4" t="s">
        <v>80</v>
      </c>
      <c r="E27" s="6">
        <v>375235</v>
      </c>
    </row>
    <row r="28" spans="1:5" ht="14.55" customHeight="1" x14ac:dyDescent="0.25">
      <c r="A28" s="4" t="s">
        <v>214</v>
      </c>
      <c r="B28" s="4" t="s">
        <v>215</v>
      </c>
      <c r="C28" s="4">
        <v>2021</v>
      </c>
      <c r="D28" s="4" t="s">
        <v>81</v>
      </c>
      <c r="E28" s="6">
        <v>374886</v>
      </c>
    </row>
    <row r="29" spans="1:5" ht="14.55" customHeight="1" x14ac:dyDescent="0.25">
      <c r="A29" s="4" t="s">
        <v>214</v>
      </c>
      <c r="B29" s="4" t="s">
        <v>215</v>
      </c>
      <c r="C29" s="4">
        <v>2021</v>
      </c>
      <c r="D29" s="4" t="s">
        <v>82</v>
      </c>
      <c r="E29" s="6">
        <v>336465</v>
      </c>
    </row>
    <row r="30" spans="1:5" ht="14.55" customHeight="1" x14ac:dyDescent="0.25">
      <c r="A30" s="4" t="s">
        <v>214</v>
      </c>
      <c r="B30" s="4" t="s">
        <v>215</v>
      </c>
      <c r="C30" s="4">
        <v>2021</v>
      </c>
      <c r="D30" s="4" t="s">
        <v>76</v>
      </c>
      <c r="E30" s="6">
        <v>1418</v>
      </c>
    </row>
    <row r="31" spans="1:5" ht="14.55" customHeight="1" x14ac:dyDescent="0.25">
      <c r="A31" s="4" t="s">
        <v>214</v>
      </c>
      <c r="B31" s="4" t="s">
        <v>215</v>
      </c>
      <c r="C31" s="4">
        <v>2022</v>
      </c>
      <c r="D31" s="4" t="s">
        <v>78</v>
      </c>
      <c r="E31" s="6">
        <v>350292</v>
      </c>
    </row>
    <row r="32" spans="1:5" ht="14.55" customHeight="1" x14ac:dyDescent="0.25">
      <c r="A32" s="4" t="s">
        <v>214</v>
      </c>
      <c r="B32" s="4" t="s">
        <v>215</v>
      </c>
      <c r="C32" s="4">
        <v>2022</v>
      </c>
      <c r="D32" s="4" t="s">
        <v>79</v>
      </c>
      <c r="E32" s="6">
        <v>382795</v>
      </c>
    </row>
    <row r="33" spans="1:5" ht="14.55" customHeight="1" x14ac:dyDescent="0.25">
      <c r="A33" s="4" t="s">
        <v>214</v>
      </c>
      <c r="B33" s="4" t="s">
        <v>215</v>
      </c>
      <c r="C33" s="4">
        <v>2022</v>
      </c>
      <c r="D33" s="4" t="s">
        <v>80</v>
      </c>
      <c r="E33" s="6">
        <v>407535</v>
      </c>
    </row>
    <row r="34" spans="1:5" ht="14.55" customHeight="1" x14ac:dyDescent="0.25">
      <c r="A34" s="4" t="s">
        <v>214</v>
      </c>
      <c r="B34" s="4" t="s">
        <v>215</v>
      </c>
      <c r="C34" s="4">
        <v>2022</v>
      </c>
      <c r="D34" s="4" t="s">
        <v>81</v>
      </c>
      <c r="E34" s="6">
        <v>409011</v>
      </c>
    </row>
    <row r="35" spans="1:5" ht="14.55" customHeight="1" x14ac:dyDescent="0.25">
      <c r="A35" s="4" t="s">
        <v>214</v>
      </c>
      <c r="B35" s="4" t="s">
        <v>215</v>
      </c>
      <c r="C35" s="4">
        <v>2022</v>
      </c>
      <c r="D35" s="4" t="s">
        <v>82</v>
      </c>
      <c r="E35" s="6">
        <v>368359</v>
      </c>
    </row>
    <row r="36" spans="1:5" ht="14.55" customHeight="1" x14ac:dyDescent="0.25">
      <c r="A36" s="4" t="s">
        <v>214</v>
      </c>
      <c r="B36" s="4" t="s">
        <v>215</v>
      </c>
      <c r="C36" s="4">
        <v>2022</v>
      </c>
      <c r="D36" s="4" t="s">
        <v>76</v>
      </c>
      <c r="E36" s="6">
        <v>1501</v>
      </c>
    </row>
    <row r="37" spans="1:5" ht="14.55" customHeight="1" x14ac:dyDescent="0.25">
      <c r="A37" s="4" t="s">
        <v>214</v>
      </c>
      <c r="B37" s="4" t="s">
        <v>215</v>
      </c>
      <c r="C37" s="4">
        <v>2023</v>
      </c>
      <c r="D37" s="4" t="s">
        <v>78</v>
      </c>
      <c r="E37" s="6">
        <v>376748</v>
      </c>
    </row>
    <row r="38" spans="1:5" ht="14.55" customHeight="1" x14ac:dyDescent="0.25">
      <c r="A38" s="4" t="s">
        <v>214</v>
      </c>
      <c r="B38" s="4" t="s">
        <v>215</v>
      </c>
      <c r="C38" s="4">
        <v>2023</v>
      </c>
      <c r="D38" s="4" t="s">
        <v>79</v>
      </c>
      <c r="E38" s="6">
        <v>410022</v>
      </c>
    </row>
    <row r="39" spans="1:5" ht="14.55" customHeight="1" x14ac:dyDescent="0.25">
      <c r="A39" s="4" t="s">
        <v>214</v>
      </c>
      <c r="B39" s="4" t="s">
        <v>215</v>
      </c>
      <c r="C39" s="4">
        <v>2023</v>
      </c>
      <c r="D39" s="4" t="s">
        <v>80</v>
      </c>
      <c r="E39" s="6">
        <v>436542</v>
      </c>
    </row>
    <row r="40" spans="1:5" ht="14.55" customHeight="1" x14ac:dyDescent="0.25">
      <c r="A40" s="4" t="s">
        <v>214</v>
      </c>
      <c r="B40" s="4" t="s">
        <v>215</v>
      </c>
      <c r="C40" s="4">
        <v>2023</v>
      </c>
      <c r="D40" s="4" t="s">
        <v>81</v>
      </c>
      <c r="E40" s="6">
        <v>439245</v>
      </c>
    </row>
    <row r="41" spans="1:5" ht="14.55" customHeight="1" x14ac:dyDescent="0.25">
      <c r="A41" s="4" t="s">
        <v>214</v>
      </c>
      <c r="B41" s="4" t="s">
        <v>215</v>
      </c>
      <c r="C41" s="4">
        <v>2023</v>
      </c>
      <c r="D41" s="4" t="s">
        <v>82</v>
      </c>
      <c r="E41" s="6">
        <v>395060</v>
      </c>
    </row>
    <row r="42" spans="1:5" ht="14.55" customHeight="1" x14ac:dyDescent="0.25">
      <c r="A42" s="4" t="s">
        <v>214</v>
      </c>
      <c r="B42" s="4" t="s">
        <v>215</v>
      </c>
      <c r="C42" s="4">
        <v>2023</v>
      </c>
      <c r="D42" s="4" t="s">
        <v>76</v>
      </c>
      <c r="E42" s="6">
        <v>1518</v>
      </c>
    </row>
    <row r="43" spans="1:5" ht="14.55" customHeight="1" x14ac:dyDescent="0.25">
      <c r="A43" s="4" t="s">
        <v>214</v>
      </c>
      <c r="B43" s="4" t="s">
        <v>215</v>
      </c>
      <c r="C43" s="4">
        <v>2024</v>
      </c>
      <c r="D43" s="4" t="s">
        <v>78</v>
      </c>
      <c r="E43" s="6">
        <v>401923</v>
      </c>
    </row>
    <row r="44" spans="1:5" ht="14.55" customHeight="1" x14ac:dyDescent="0.25">
      <c r="A44" s="4" t="s">
        <v>214</v>
      </c>
      <c r="B44" s="4" t="s">
        <v>215</v>
      </c>
      <c r="C44" s="4">
        <v>2024</v>
      </c>
      <c r="D44" s="4" t="s">
        <v>79</v>
      </c>
      <c r="E44" s="6">
        <v>432986</v>
      </c>
    </row>
    <row r="45" spans="1:5" ht="14.55" customHeight="1" x14ac:dyDescent="0.25">
      <c r="A45" s="4" t="s">
        <v>214</v>
      </c>
      <c r="B45" s="4" t="s">
        <v>215</v>
      </c>
      <c r="C45" s="4">
        <v>2024</v>
      </c>
      <c r="D45" s="4" t="s">
        <v>80</v>
      </c>
      <c r="E45" s="6">
        <v>458490</v>
      </c>
    </row>
    <row r="46" spans="1:5" ht="14.55" customHeight="1" x14ac:dyDescent="0.25">
      <c r="A46" s="4" t="s">
        <v>214</v>
      </c>
      <c r="B46" s="4" t="s">
        <v>215</v>
      </c>
      <c r="C46" s="4">
        <v>2024</v>
      </c>
      <c r="D46" s="4" t="s">
        <v>81</v>
      </c>
      <c r="E46" s="6">
        <v>462303</v>
      </c>
    </row>
    <row r="47" spans="1:5" ht="14.55" customHeight="1" x14ac:dyDescent="0.25">
      <c r="A47" s="4" t="s">
        <v>214</v>
      </c>
      <c r="B47" s="4" t="s">
        <v>215</v>
      </c>
      <c r="C47" s="4">
        <v>2024</v>
      </c>
      <c r="D47" s="4" t="s">
        <v>82</v>
      </c>
      <c r="E47" s="6">
        <v>415085</v>
      </c>
    </row>
    <row r="48" spans="1:5" ht="14.55" customHeight="1" x14ac:dyDescent="0.25">
      <c r="A48" s="4" t="s">
        <v>214</v>
      </c>
      <c r="B48" s="4" t="s">
        <v>215</v>
      </c>
      <c r="C48" s="4">
        <v>2024</v>
      </c>
      <c r="D48" s="4" t="s">
        <v>76</v>
      </c>
      <c r="E48" s="6">
        <v>1514</v>
      </c>
    </row>
    <row r="49" spans="1:5" ht="14.55" customHeight="1" x14ac:dyDescent="0.25">
      <c r="A49" s="4" t="s">
        <v>214</v>
      </c>
      <c r="B49" s="4" t="s">
        <v>215</v>
      </c>
      <c r="C49" s="4">
        <v>2025</v>
      </c>
      <c r="D49" s="4" t="s">
        <v>78</v>
      </c>
      <c r="E49" s="6">
        <v>417744</v>
      </c>
    </row>
    <row r="50" spans="1:5" ht="14.55" customHeight="1" x14ac:dyDescent="0.25">
      <c r="A50" s="4" t="s">
        <v>214</v>
      </c>
      <c r="B50" s="4" t="s">
        <v>215</v>
      </c>
      <c r="C50" s="4">
        <v>2025</v>
      </c>
      <c r="D50" s="4" t="s">
        <v>79</v>
      </c>
      <c r="E50" s="6">
        <v>445170</v>
      </c>
    </row>
    <row r="51" spans="1:5" ht="14.55" customHeight="1" x14ac:dyDescent="0.25">
      <c r="A51" s="4" t="s">
        <v>214</v>
      </c>
      <c r="B51" s="4" t="s">
        <v>215</v>
      </c>
      <c r="C51" s="4">
        <v>2025</v>
      </c>
      <c r="D51" s="4" t="s">
        <v>80</v>
      </c>
      <c r="E51" s="6">
        <v>467650</v>
      </c>
    </row>
    <row r="52" spans="1:5" ht="14.55" customHeight="1" x14ac:dyDescent="0.25">
      <c r="A52" s="4" t="s">
        <v>214</v>
      </c>
      <c r="B52" s="4" t="s">
        <v>215</v>
      </c>
      <c r="C52" s="4">
        <v>2025</v>
      </c>
      <c r="D52" s="4" t="s">
        <v>81</v>
      </c>
      <c r="E52" s="6">
        <v>472213</v>
      </c>
    </row>
    <row r="53" spans="1:5" ht="14.55" customHeight="1" x14ac:dyDescent="0.25">
      <c r="A53" s="4" t="s">
        <v>214</v>
      </c>
      <c r="B53" s="4" t="s">
        <v>215</v>
      </c>
      <c r="C53" s="4">
        <v>2025</v>
      </c>
      <c r="D53" s="4" t="s">
        <v>82</v>
      </c>
      <c r="E53" s="6">
        <v>423426</v>
      </c>
    </row>
    <row r="54" spans="1:5" ht="14.55" customHeight="1" x14ac:dyDescent="0.25">
      <c r="A54" s="4" t="s">
        <v>214</v>
      </c>
      <c r="B54" s="4" t="s">
        <v>215</v>
      </c>
      <c r="C54" s="4">
        <v>2025</v>
      </c>
      <c r="D54" s="4" t="s">
        <v>76</v>
      </c>
      <c r="E54" s="6">
        <v>1448</v>
      </c>
    </row>
    <row r="55" spans="1:5" ht="14.55" customHeight="1" x14ac:dyDescent="0.25">
      <c r="A55" s="4" t="s">
        <v>214</v>
      </c>
      <c r="B55" s="4" t="s">
        <v>216</v>
      </c>
      <c r="C55" s="4">
        <v>2018</v>
      </c>
      <c r="D55" s="4" t="s">
        <v>78</v>
      </c>
      <c r="E55" s="6">
        <v>156946</v>
      </c>
    </row>
    <row r="56" spans="1:5" ht="14.55" customHeight="1" x14ac:dyDescent="0.25">
      <c r="A56" s="4" t="s">
        <v>214</v>
      </c>
      <c r="B56" s="4" t="s">
        <v>216</v>
      </c>
      <c r="C56" s="4">
        <v>2018</v>
      </c>
      <c r="D56" s="4" t="s">
        <v>79</v>
      </c>
      <c r="E56" s="6">
        <v>170593</v>
      </c>
    </row>
    <row r="57" spans="1:5" ht="14.55" customHeight="1" x14ac:dyDescent="0.25">
      <c r="A57" s="4" t="s">
        <v>214</v>
      </c>
      <c r="B57" s="4" t="s">
        <v>216</v>
      </c>
      <c r="C57" s="4">
        <v>2018</v>
      </c>
      <c r="D57" s="4" t="s">
        <v>80</v>
      </c>
      <c r="E57" s="6">
        <v>171042</v>
      </c>
    </row>
    <row r="58" spans="1:5" ht="14.55" customHeight="1" x14ac:dyDescent="0.25">
      <c r="A58" s="4" t="s">
        <v>214</v>
      </c>
      <c r="B58" s="4" t="s">
        <v>216</v>
      </c>
      <c r="C58" s="4">
        <v>2018</v>
      </c>
      <c r="D58" s="4" t="s">
        <v>81</v>
      </c>
      <c r="E58" s="6">
        <v>171510</v>
      </c>
    </row>
    <row r="59" spans="1:5" ht="14.55" customHeight="1" x14ac:dyDescent="0.25">
      <c r="A59" s="4" t="s">
        <v>214</v>
      </c>
      <c r="B59" s="4" t="s">
        <v>216</v>
      </c>
      <c r="C59" s="4">
        <v>2018</v>
      </c>
      <c r="D59" s="4" t="s">
        <v>82</v>
      </c>
      <c r="E59" s="6">
        <v>163897</v>
      </c>
    </row>
    <row r="60" spans="1:5" ht="14.55" customHeight="1" x14ac:dyDescent="0.25">
      <c r="A60" s="4" t="s">
        <v>214</v>
      </c>
      <c r="B60" s="4" t="s">
        <v>216</v>
      </c>
      <c r="C60" s="4">
        <v>2018</v>
      </c>
      <c r="D60" s="4" t="s">
        <v>76</v>
      </c>
      <c r="E60" s="6">
        <v>380</v>
      </c>
    </row>
    <row r="61" spans="1:5" ht="14.55" customHeight="1" x14ac:dyDescent="0.25">
      <c r="A61" s="4" t="s">
        <v>214</v>
      </c>
      <c r="B61" s="4" t="s">
        <v>216</v>
      </c>
      <c r="C61" s="4">
        <v>2019</v>
      </c>
      <c r="D61" s="4" t="s">
        <v>78</v>
      </c>
      <c r="E61" s="6">
        <v>167011</v>
      </c>
    </row>
    <row r="62" spans="1:5" ht="14.55" customHeight="1" x14ac:dyDescent="0.25">
      <c r="A62" s="4" t="s">
        <v>214</v>
      </c>
      <c r="B62" s="4" t="s">
        <v>216</v>
      </c>
      <c r="C62" s="4">
        <v>2019</v>
      </c>
      <c r="D62" s="4" t="s">
        <v>79</v>
      </c>
      <c r="E62" s="6">
        <v>180038</v>
      </c>
    </row>
    <row r="63" spans="1:5" ht="14.55" customHeight="1" x14ac:dyDescent="0.25">
      <c r="A63" s="4" t="s">
        <v>214</v>
      </c>
      <c r="B63" s="4" t="s">
        <v>216</v>
      </c>
      <c r="C63" s="4">
        <v>2019</v>
      </c>
      <c r="D63" s="4" t="s">
        <v>80</v>
      </c>
      <c r="E63" s="6">
        <v>178356</v>
      </c>
    </row>
    <row r="64" spans="1:5" ht="14.55" customHeight="1" x14ac:dyDescent="0.25">
      <c r="A64" s="4" t="s">
        <v>214</v>
      </c>
      <c r="B64" s="4" t="s">
        <v>216</v>
      </c>
      <c r="C64" s="4">
        <v>2019</v>
      </c>
      <c r="D64" s="4" t="s">
        <v>81</v>
      </c>
      <c r="E64" s="6">
        <v>179559</v>
      </c>
    </row>
    <row r="65" spans="1:5" ht="14.55" customHeight="1" x14ac:dyDescent="0.25">
      <c r="A65" s="4" t="s">
        <v>214</v>
      </c>
      <c r="B65" s="4" t="s">
        <v>216</v>
      </c>
      <c r="C65" s="4">
        <v>2019</v>
      </c>
      <c r="D65" s="4" t="s">
        <v>82</v>
      </c>
      <c r="E65" s="6">
        <v>172095</v>
      </c>
    </row>
    <row r="66" spans="1:5" ht="14.55" customHeight="1" x14ac:dyDescent="0.25">
      <c r="A66" s="4" t="s">
        <v>214</v>
      </c>
      <c r="B66" s="4" t="s">
        <v>216</v>
      </c>
      <c r="C66" s="4">
        <v>2019</v>
      </c>
      <c r="D66" s="4" t="s">
        <v>76</v>
      </c>
      <c r="E66" s="6">
        <v>381</v>
      </c>
    </row>
    <row r="67" spans="1:5" ht="14.55" customHeight="1" x14ac:dyDescent="0.25">
      <c r="A67" s="4" t="s">
        <v>214</v>
      </c>
      <c r="B67" s="4" t="s">
        <v>216</v>
      </c>
      <c r="C67" s="4">
        <v>2020</v>
      </c>
      <c r="D67" s="4" t="s">
        <v>78</v>
      </c>
      <c r="E67" s="6">
        <v>159910</v>
      </c>
    </row>
    <row r="68" spans="1:5" ht="14.55" customHeight="1" x14ac:dyDescent="0.25">
      <c r="A68" s="4" t="s">
        <v>214</v>
      </c>
      <c r="B68" s="4" t="s">
        <v>216</v>
      </c>
      <c r="C68" s="4">
        <v>2020</v>
      </c>
      <c r="D68" s="4" t="s">
        <v>79</v>
      </c>
      <c r="E68" s="6">
        <v>173472</v>
      </c>
    </row>
    <row r="69" spans="1:5" ht="14.55" customHeight="1" x14ac:dyDescent="0.25">
      <c r="A69" s="4" t="s">
        <v>214</v>
      </c>
      <c r="B69" s="4" t="s">
        <v>216</v>
      </c>
      <c r="C69" s="4">
        <v>2020</v>
      </c>
      <c r="D69" s="4" t="s">
        <v>80</v>
      </c>
      <c r="E69" s="6">
        <v>173477</v>
      </c>
    </row>
    <row r="70" spans="1:5" ht="14.55" customHeight="1" x14ac:dyDescent="0.25">
      <c r="A70" s="4" t="s">
        <v>214</v>
      </c>
      <c r="B70" s="4" t="s">
        <v>216</v>
      </c>
      <c r="C70" s="4">
        <v>2020</v>
      </c>
      <c r="D70" s="4" t="s">
        <v>81</v>
      </c>
      <c r="E70" s="6">
        <v>176206</v>
      </c>
    </row>
    <row r="71" spans="1:5" ht="14.55" customHeight="1" x14ac:dyDescent="0.25">
      <c r="A71" s="4" t="s">
        <v>214</v>
      </c>
      <c r="B71" s="4" t="s">
        <v>216</v>
      </c>
      <c r="C71" s="4">
        <v>2020</v>
      </c>
      <c r="D71" s="4" t="s">
        <v>82</v>
      </c>
      <c r="E71" s="6">
        <v>168436</v>
      </c>
    </row>
    <row r="72" spans="1:5" ht="14.55" customHeight="1" x14ac:dyDescent="0.25">
      <c r="A72" s="4" t="s">
        <v>214</v>
      </c>
      <c r="B72" s="4" t="s">
        <v>216</v>
      </c>
      <c r="C72" s="4">
        <v>2020</v>
      </c>
      <c r="D72" s="4" t="s">
        <v>76</v>
      </c>
      <c r="E72" s="6">
        <v>404</v>
      </c>
    </row>
    <row r="73" spans="1:5" ht="14.55" customHeight="1" x14ac:dyDescent="0.25">
      <c r="A73" s="4" t="s">
        <v>214</v>
      </c>
      <c r="B73" s="4" t="s">
        <v>216</v>
      </c>
      <c r="C73" s="4">
        <v>2021</v>
      </c>
      <c r="D73" s="4" t="s">
        <v>78</v>
      </c>
      <c r="E73" s="6">
        <v>162183</v>
      </c>
    </row>
    <row r="74" spans="1:5" ht="14.55" customHeight="1" x14ac:dyDescent="0.25">
      <c r="A74" s="4" t="s">
        <v>214</v>
      </c>
      <c r="B74" s="4" t="s">
        <v>216</v>
      </c>
      <c r="C74" s="4">
        <v>2021</v>
      </c>
      <c r="D74" s="4" t="s">
        <v>79</v>
      </c>
      <c r="E74" s="6">
        <v>177014</v>
      </c>
    </row>
    <row r="75" spans="1:5" ht="14.55" customHeight="1" x14ac:dyDescent="0.25">
      <c r="A75" s="4" t="s">
        <v>214</v>
      </c>
      <c r="B75" s="4" t="s">
        <v>216</v>
      </c>
      <c r="C75" s="4">
        <v>2021</v>
      </c>
      <c r="D75" s="4" t="s">
        <v>80</v>
      </c>
      <c r="E75" s="6">
        <v>178428</v>
      </c>
    </row>
    <row r="76" spans="1:5" ht="14.55" customHeight="1" x14ac:dyDescent="0.25">
      <c r="A76" s="4" t="s">
        <v>214</v>
      </c>
      <c r="B76" s="4" t="s">
        <v>216</v>
      </c>
      <c r="C76" s="4">
        <v>2021</v>
      </c>
      <c r="D76" s="4" t="s">
        <v>81</v>
      </c>
      <c r="E76" s="6">
        <v>182188</v>
      </c>
    </row>
    <row r="77" spans="1:5" ht="14.55" customHeight="1" x14ac:dyDescent="0.25">
      <c r="A77" s="4" t="s">
        <v>214</v>
      </c>
      <c r="B77" s="4" t="s">
        <v>216</v>
      </c>
      <c r="C77" s="4">
        <v>2021</v>
      </c>
      <c r="D77" s="4" t="s">
        <v>82</v>
      </c>
      <c r="E77" s="6">
        <v>174165</v>
      </c>
    </row>
    <row r="78" spans="1:5" ht="14.55" customHeight="1" x14ac:dyDescent="0.25">
      <c r="A78" s="4" t="s">
        <v>214</v>
      </c>
      <c r="B78" s="4" t="s">
        <v>216</v>
      </c>
      <c r="C78" s="4">
        <v>2021</v>
      </c>
      <c r="D78" s="4" t="s">
        <v>76</v>
      </c>
      <c r="E78" s="6">
        <v>453</v>
      </c>
    </row>
    <row r="79" spans="1:5" ht="14.55" customHeight="1" x14ac:dyDescent="0.25">
      <c r="A79" s="4" t="s">
        <v>214</v>
      </c>
      <c r="B79" s="4" t="s">
        <v>216</v>
      </c>
      <c r="C79" s="4">
        <v>2022</v>
      </c>
      <c r="D79" s="4" t="s">
        <v>78</v>
      </c>
      <c r="E79" s="6">
        <v>165868</v>
      </c>
    </row>
    <row r="80" spans="1:5" ht="14.55" customHeight="1" x14ac:dyDescent="0.25">
      <c r="A80" s="4" t="s">
        <v>214</v>
      </c>
      <c r="B80" s="4" t="s">
        <v>216</v>
      </c>
      <c r="C80" s="4">
        <v>2022</v>
      </c>
      <c r="D80" s="4" t="s">
        <v>79</v>
      </c>
      <c r="E80" s="6">
        <v>180500</v>
      </c>
    </row>
    <row r="81" spans="1:5" ht="14.55" customHeight="1" x14ac:dyDescent="0.25">
      <c r="A81" s="4" t="s">
        <v>214</v>
      </c>
      <c r="B81" s="4" t="s">
        <v>216</v>
      </c>
      <c r="C81" s="4">
        <v>2022</v>
      </c>
      <c r="D81" s="4" t="s">
        <v>80</v>
      </c>
      <c r="E81" s="6">
        <v>184444</v>
      </c>
    </row>
    <row r="82" spans="1:5" ht="14.55" customHeight="1" x14ac:dyDescent="0.25">
      <c r="A82" s="4" t="s">
        <v>214</v>
      </c>
      <c r="B82" s="4" t="s">
        <v>216</v>
      </c>
      <c r="C82" s="4">
        <v>2022</v>
      </c>
      <c r="D82" s="4" t="s">
        <v>81</v>
      </c>
      <c r="E82" s="6">
        <v>188778</v>
      </c>
    </row>
    <row r="83" spans="1:5" ht="14.55" customHeight="1" x14ac:dyDescent="0.25">
      <c r="A83" s="4" t="s">
        <v>214</v>
      </c>
      <c r="B83" s="4" t="s">
        <v>216</v>
      </c>
      <c r="C83" s="4">
        <v>2022</v>
      </c>
      <c r="D83" s="4" t="s">
        <v>82</v>
      </c>
      <c r="E83" s="6">
        <v>181256</v>
      </c>
    </row>
    <row r="84" spans="1:5" ht="14.55" customHeight="1" x14ac:dyDescent="0.25">
      <c r="A84" s="4" t="s">
        <v>214</v>
      </c>
      <c r="B84" s="4" t="s">
        <v>216</v>
      </c>
      <c r="C84" s="4">
        <v>2022</v>
      </c>
      <c r="D84" s="4" t="s">
        <v>76</v>
      </c>
      <c r="E84" s="6">
        <v>436</v>
      </c>
    </row>
    <row r="85" spans="1:5" ht="14.55" customHeight="1" x14ac:dyDescent="0.25">
      <c r="A85" s="4" t="s">
        <v>214</v>
      </c>
      <c r="B85" s="4" t="s">
        <v>216</v>
      </c>
      <c r="C85" s="4">
        <v>2023</v>
      </c>
      <c r="D85" s="4" t="s">
        <v>78</v>
      </c>
      <c r="E85" s="6">
        <v>177691</v>
      </c>
    </row>
    <row r="86" spans="1:5" ht="14.55" customHeight="1" x14ac:dyDescent="0.25">
      <c r="A86" s="4" t="s">
        <v>214</v>
      </c>
      <c r="B86" s="4" t="s">
        <v>216</v>
      </c>
      <c r="C86" s="4">
        <v>2023</v>
      </c>
      <c r="D86" s="4" t="s">
        <v>79</v>
      </c>
      <c r="E86" s="6">
        <v>190301</v>
      </c>
    </row>
    <row r="87" spans="1:5" ht="14.55" customHeight="1" x14ac:dyDescent="0.25">
      <c r="A87" s="4" t="s">
        <v>214</v>
      </c>
      <c r="B87" s="4" t="s">
        <v>216</v>
      </c>
      <c r="C87" s="4">
        <v>2023</v>
      </c>
      <c r="D87" s="4" t="s">
        <v>80</v>
      </c>
      <c r="E87" s="6">
        <v>191471</v>
      </c>
    </row>
    <row r="88" spans="1:5" ht="14.55" customHeight="1" x14ac:dyDescent="0.25">
      <c r="A88" s="4" t="s">
        <v>214</v>
      </c>
      <c r="B88" s="4" t="s">
        <v>216</v>
      </c>
      <c r="C88" s="4">
        <v>2023</v>
      </c>
      <c r="D88" s="4" t="s">
        <v>81</v>
      </c>
      <c r="E88" s="6">
        <v>193930</v>
      </c>
    </row>
    <row r="89" spans="1:5" ht="14.55" customHeight="1" x14ac:dyDescent="0.25">
      <c r="A89" s="4" t="s">
        <v>214</v>
      </c>
      <c r="B89" s="4" t="s">
        <v>216</v>
      </c>
      <c r="C89" s="4">
        <v>2023</v>
      </c>
      <c r="D89" s="4" t="s">
        <v>82</v>
      </c>
      <c r="E89" s="6">
        <v>185332</v>
      </c>
    </row>
    <row r="90" spans="1:5" ht="14.55" customHeight="1" x14ac:dyDescent="0.25">
      <c r="A90" s="4" t="s">
        <v>214</v>
      </c>
      <c r="B90" s="4" t="s">
        <v>216</v>
      </c>
      <c r="C90" s="4">
        <v>2023</v>
      </c>
      <c r="D90" s="4" t="s">
        <v>76</v>
      </c>
      <c r="E90" s="6">
        <v>451</v>
      </c>
    </row>
    <row r="91" spans="1:5" ht="14.55" customHeight="1" x14ac:dyDescent="0.25">
      <c r="A91" s="4" t="s">
        <v>214</v>
      </c>
      <c r="B91" s="4" t="s">
        <v>216</v>
      </c>
      <c r="C91" s="4">
        <v>2024</v>
      </c>
      <c r="D91" s="4" t="s">
        <v>78</v>
      </c>
      <c r="E91" s="6">
        <v>190366</v>
      </c>
    </row>
    <row r="92" spans="1:5" ht="14.55" customHeight="1" x14ac:dyDescent="0.25">
      <c r="A92" s="4" t="s">
        <v>214</v>
      </c>
      <c r="B92" s="4" t="s">
        <v>216</v>
      </c>
      <c r="C92" s="4">
        <v>2024</v>
      </c>
      <c r="D92" s="4" t="s">
        <v>79</v>
      </c>
      <c r="E92" s="6">
        <v>199842</v>
      </c>
    </row>
    <row r="93" spans="1:5" ht="14.55" customHeight="1" x14ac:dyDescent="0.25">
      <c r="A93" s="4" t="s">
        <v>214</v>
      </c>
      <c r="B93" s="4" t="s">
        <v>216</v>
      </c>
      <c r="C93" s="4">
        <v>2024</v>
      </c>
      <c r="D93" s="4" t="s">
        <v>80</v>
      </c>
      <c r="E93" s="6">
        <v>197686</v>
      </c>
    </row>
    <row r="94" spans="1:5" ht="14.55" customHeight="1" x14ac:dyDescent="0.25">
      <c r="A94" s="4" t="s">
        <v>214</v>
      </c>
      <c r="B94" s="4" t="s">
        <v>216</v>
      </c>
      <c r="C94" s="4">
        <v>2024</v>
      </c>
      <c r="D94" s="4" t="s">
        <v>81</v>
      </c>
      <c r="E94" s="6">
        <v>197752</v>
      </c>
    </row>
    <row r="95" spans="1:5" ht="14.55" customHeight="1" x14ac:dyDescent="0.25">
      <c r="A95" s="4" t="s">
        <v>214</v>
      </c>
      <c r="B95" s="4" t="s">
        <v>216</v>
      </c>
      <c r="C95" s="4">
        <v>2024</v>
      </c>
      <c r="D95" s="4" t="s">
        <v>82</v>
      </c>
      <c r="E95" s="6">
        <v>187981</v>
      </c>
    </row>
    <row r="96" spans="1:5" ht="14.55" customHeight="1" x14ac:dyDescent="0.25">
      <c r="A96" s="4" t="s">
        <v>214</v>
      </c>
      <c r="B96" s="4" t="s">
        <v>216</v>
      </c>
      <c r="C96" s="4">
        <v>2024</v>
      </c>
      <c r="D96" s="4" t="s">
        <v>76</v>
      </c>
      <c r="E96" s="6">
        <v>407</v>
      </c>
    </row>
    <row r="97" spans="1:5" ht="14.55" customHeight="1" x14ac:dyDescent="0.25">
      <c r="A97" s="4" t="s">
        <v>214</v>
      </c>
      <c r="B97" s="4" t="s">
        <v>216</v>
      </c>
      <c r="C97" s="4">
        <v>2025</v>
      </c>
      <c r="D97" s="4" t="s">
        <v>78</v>
      </c>
      <c r="E97" s="6">
        <v>201905</v>
      </c>
    </row>
    <row r="98" spans="1:5" ht="14.55" customHeight="1" x14ac:dyDescent="0.25">
      <c r="A98" s="4" t="s">
        <v>214</v>
      </c>
      <c r="B98" s="4" t="s">
        <v>216</v>
      </c>
      <c r="C98" s="4">
        <v>2025</v>
      </c>
      <c r="D98" s="4" t="s">
        <v>79</v>
      </c>
      <c r="E98" s="6">
        <v>208392</v>
      </c>
    </row>
    <row r="99" spans="1:5" ht="14.55" customHeight="1" x14ac:dyDescent="0.25">
      <c r="A99" s="4" t="s">
        <v>214</v>
      </c>
      <c r="B99" s="4" t="s">
        <v>216</v>
      </c>
      <c r="C99" s="4">
        <v>2025</v>
      </c>
      <c r="D99" s="4" t="s">
        <v>80</v>
      </c>
      <c r="E99" s="6">
        <v>202733</v>
      </c>
    </row>
    <row r="100" spans="1:5" ht="14.55" customHeight="1" x14ac:dyDescent="0.25">
      <c r="A100" s="4" t="s">
        <v>214</v>
      </c>
      <c r="B100" s="4" t="s">
        <v>216</v>
      </c>
      <c r="C100" s="4">
        <v>2025</v>
      </c>
      <c r="D100" s="4" t="s">
        <v>81</v>
      </c>
      <c r="E100" s="6">
        <v>200991</v>
      </c>
    </row>
    <row r="101" spans="1:5" ht="14.55" customHeight="1" x14ac:dyDescent="0.25">
      <c r="A101" s="4" t="s">
        <v>214</v>
      </c>
      <c r="B101" s="4" t="s">
        <v>216</v>
      </c>
      <c r="C101" s="4">
        <v>2025</v>
      </c>
      <c r="D101" s="4" t="s">
        <v>82</v>
      </c>
      <c r="E101" s="6">
        <v>188804</v>
      </c>
    </row>
    <row r="102" spans="1:5" ht="14.55" customHeight="1" x14ac:dyDescent="0.25">
      <c r="A102" s="4" t="s">
        <v>214</v>
      </c>
      <c r="B102" s="4" t="s">
        <v>216</v>
      </c>
      <c r="C102" s="4">
        <v>2025</v>
      </c>
      <c r="D102" s="4" t="s">
        <v>76</v>
      </c>
      <c r="E102" s="6">
        <v>391</v>
      </c>
    </row>
    <row r="103" spans="1:5" x14ac:dyDescent="0.25">
      <c r="A103" s="4"/>
      <c r="B103" s="4"/>
      <c r="C103" s="4"/>
      <c r="D103" s="4"/>
      <c r="E103" s="6"/>
    </row>
    <row r="104" spans="1:5" x14ac:dyDescent="0.25">
      <c r="A104" s="4"/>
      <c r="B104" s="4"/>
      <c r="C104" s="4"/>
      <c r="D104" s="4"/>
      <c r="E104" s="6"/>
    </row>
    <row r="105" spans="1:5" x14ac:dyDescent="0.25">
      <c r="A105" s="4"/>
      <c r="B105" s="4"/>
      <c r="C105" s="4"/>
      <c r="D105" s="4"/>
      <c r="E105" s="6"/>
    </row>
    <row r="106" spans="1:5" x14ac:dyDescent="0.25">
      <c r="A106" s="4"/>
      <c r="B106" s="4"/>
      <c r="C106" s="4"/>
      <c r="D106" s="4"/>
      <c r="E106" s="6"/>
    </row>
    <row r="107" spans="1:5" x14ac:dyDescent="0.25">
      <c r="A107" s="4"/>
      <c r="B107" s="4"/>
      <c r="C107" s="4"/>
      <c r="D107" s="4"/>
      <c r="E107" s="6"/>
    </row>
    <row r="108" spans="1:5" x14ac:dyDescent="0.25">
      <c r="A108" s="4"/>
      <c r="B108" s="4"/>
      <c r="C108" s="4"/>
      <c r="D108" s="4"/>
      <c r="E108" s="6"/>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60"/>
  <sheetViews>
    <sheetView showGridLines="0" workbookViewId="0"/>
  </sheetViews>
  <sheetFormatPr defaultColWidth="11.5546875" defaultRowHeight="13.2" x14ac:dyDescent="0.25"/>
  <cols>
    <col min="1" max="1" width="30.6640625" customWidth="1"/>
    <col min="2" max="3" width="13.6640625" customWidth="1"/>
    <col min="4" max="4" width="77.6640625" customWidth="1"/>
    <col min="5" max="5" width="29.6640625" customWidth="1"/>
    <col min="6" max="6" width="64.6640625" customWidth="1"/>
    <col min="7" max="7" width="15.6640625" customWidth="1"/>
    <col min="8" max="8" width="51.6640625" customWidth="1"/>
    <col min="9" max="9" width="38.6640625" customWidth="1"/>
    <col min="10" max="10" width="37.6640625" customWidth="1"/>
  </cols>
  <sheetData>
    <row r="1" spans="1:11" ht="14.55" customHeight="1" x14ac:dyDescent="0.25">
      <c r="A1" s="1" t="s">
        <v>220</v>
      </c>
    </row>
    <row r="2" spans="1:11" ht="28.95" customHeight="1" x14ac:dyDescent="0.25">
      <c r="A2" s="1" t="s">
        <v>49</v>
      </c>
    </row>
    <row r="3" spans="1:11" ht="14.55" customHeight="1" x14ac:dyDescent="0.25">
      <c r="A3" s="13" t="s">
        <v>299</v>
      </c>
    </row>
    <row r="4" spans="1:11" ht="14.55" customHeight="1" x14ac:dyDescent="0.25">
      <c r="A4" s="13" t="s">
        <v>310</v>
      </c>
    </row>
    <row r="5" spans="1:11" ht="14.55" customHeight="1" x14ac:dyDescent="0.25">
      <c r="A5" s="13" t="s">
        <v>311</v>
      </c>
    </row>
    <row r="6" spans="1:11" ht="14.55" customHeight="1" x14ac:dyDescent="0.25">
      <c r="A6" s="13" t="s">
        <v>312</v>
      </c>
    </row>
    <row r="7" spans="1:11" ht="14.55" customHeight="1" x14ac:dyDescent="0.25">
      <c r="A7" s="13" t="s">
        <v>319</v>
      </c>
    </row>
    <row r="8" spans="1:11" ht="28.95" customHeight="1" x14ac:dyDescent="0.25">
      <c r="A8" s="3" t="s">
        <v>3</v>
      </c>
      <c r="B8" s="3" t="s">
        <v>5</v>
      </c>
      <c r="C8" s="3" t="s">
        <v>30</v>
      </c>
      <c r="D8" s="3" t="s">
        <v>32</v>
      </c>
      <c r="E8" s="5" t="s">
        <v>36</v>
      </c>
      <c r="F8" s="3" t="s">
        <v>84</v>
      </c>
      <c r="G8" s="5" t="s">
        <v>40</v>
      </c>
      <c r="H8" s="5" t="s">
        <v>41</v>
      </c>
      <c r="I8" s="5" t="s">
        <v>221</v>
      </c>
      <c r="J8" s="5" t="s">
        <v>222</v>
      </c>
      <c r="K8" s="5"/>
    </row>
    <row r="9" spans="1:11" ht="14.55" customHeight="1" x14ac:dyDescent="0.25">
      <c r="A9" s="4" t="s">
        <v>214</v>
      </c>
      <c r="B9" s="4">
        <v>2018</v>
      </c>
      <c r="C9" s="4" t="s">
        <v>87</v>
      </c>
      <c r="D9" s="4" t="s">
        <v>88</v>
      </c>
      <c r="E9" s="6">
        <v>38275</v>
      </c>
      <c r="F9" s="4" t="s">
        <v>205</v>
      </c>
      <c r="G9" s="6">
        <v>183441</v>
      </c>
      <c r="H9" s="6">
        <v>2087</v>
      </c>
      <c r="I9" s="6">
        <v>24580</v>
      </c>
      <c r="J9" s="6">
        <v>13695</v>
      </c>
      <c r="K9" s="6"/>
    </row>
    <row r="10" spans="1:11" ht="14.55" customHeight="1" x14ac:dyDescent="0.25">
      <c r="A10" s="4" t="s">
        <v>214</v>
      </c>
      <c r="B10" s="4">
        <v>2018</v>
      </c>
      <c r="C10" s="4" t="s">
        <v>90</v>
      </c>
      <c r="D10" s="4" t="s">
        <v>91</v>
      </c>
      <c r="E10" s="6">
        <v>38378</v>
      </c>
      <c r="F10" s="4" t="s">
        <v>205</v>
      </c>
      <c r="G10" s="6">
        <v>170621</v>
      </c>
      <c r="H10" s="6">
        <v>2249</v>
      </c>
      <c r="I10" s="6">
        <v>23093</v>
      </c>
      <c r="J10" s="6">
        <v>15285</v>
      </c>
      <c r="K10" s="6"/>
    </row>
    <row r="11" spans="1:11" ht="14.55" customHeight="1" x14ac:dyDescent="0.25">
      <c r="A11" s="4" t="s">
        <v>214</v>
      </c>
      <c r="B11" s="4">
        <v>2018</v>
      </c>
      <c r="C11" s="4" t="s">
        <v>92</v>
      </c>
      <c r="D11" s="4" t="s">
        <v>93</v>
      </c>
      <c r="E11" s="6">
        <v>48293</v>
      </c>
      <c r="F11" s="4" t="s">
        <v>205</v>
      </c>
      <c r="G11" s="6">
        <v>256487</v>
      </c>
      <c r="H11" s="6">
        <v>1883</v>
      </c>
      <c r="I11" s="6">
        <v>25239</v>
      </c>
      <c r="J11" s="6">
        <v>23054</v>
      </c>
      <c r="K11" s="6"/>
    </row>
    <row r="12" spans="1:11" ht="14.55" customHeight="1" x14ac:dyDescent="0.25">
      <c r="A12" s="4" t="s">
        <v>214</v>
      </c>
      <c r="B12" s="4">
        <v>2018</v>
      </c>
      <c r="C12" s="4" t="s">
        <v>94</v>
      </c>
      <c r="D12" s="4" t="s">
        <v>95</v>
      </c>
      <c r="E12" s="6">
        <v>41849</v>
      </c>
      <c r="F12" s="4" t="s">
        <v>205</v>
      </c>
      <c r="G12" s="6">
        <v>238882</v>
      </c>
      <c r="H12" s="6">
        <v>1752</v>
      </c>
      <c r="I12" s="6">
        <v>25467</v>
      </c>
      <c r="J12" s="6">
        <v>16382</v>
      </c>
      <c r="K12" s="6"/>
    </row>
    <row r="13" spans="1:11" ht="14.55" customHeight="1" x14ac:dyDescent="0.25">
      <c r="A13" s="4" t="s">
        <v>214</v>
      </c>
      <c r="B13" s="4">
        <v>2018</v>
      </c>
      <c r="C13" s="4" t="s">
        <v>96</v>
      </c>
      <c r="D13" s="4" t="s">
        <v>97</v>
      </c>
      <c r="E13" s="6">
        <v>31995</v>
      </c>
      <c r="F13" s="4" t="s">
        <v>205</v>
      </c>
      <c r="G13" s="6">
        <v>197491</v>
      </c>
      <c r="H13" s="6">
        <v>1620</v>
      </c>
      <c r="I13" s="6">
        <v>19275</v>
      </c>
      <c r="J13" s="6">
        <v>12720</v>
      </c>
      <c r="K13" s="6"/>
    </row>
    <row r="14" spans="1:11" ht="14.55" customHeight="1" x14ac:dyDescent="0.25">
      <c r="A14" s="4" t="s">
        <v>214</v>
      </c>
      <c r="B14" s="4">
        <v>2018</v>
      </c>
      <c r="C14" s="4" t="s">
        <v>98</v>
      </c>
      <c r="D14" s="4" t="s">
        <v>99</v>
      </c>
      <c r="E14" s="6">
        <v>60957</v>
      </c>
      <c r="F14" s="4" t="s">
        <v>205</v>
      </c>
      <c r="G14" s="6">
        <v>292811</v>
      </c>
      <c r="H14" s="6">
        <v>2082</v>
      </c>
      <c r="I14" s="6">
        <v>41537</v>
      </c>
      <c r="J14" s="6">
        <v>19420</v>
      </c>
      <c r="K14" s="6"/>
    </row>
    <row r="15" spans="1:11" ht="14.55" customHeight="1" x14ac:dyDescent="0.25">
      <c r="A15" s="4" t="s">
        <v>214</v>
      </c>
      <c r="B15" s="4">
        <v>2018</v>
      </c>
      <c r="C15" s="4" t="s">
        <v>100</v>
      </c>
      <c r="D15" s="4" t="s">
        <v>101</v>
      </c>
      <c r="E15" s="6">
        <v>41101</v>
      </c>
      <c r="F15" s="4" t="s">
        <v>205</v>
      </c>
      <c r="G15" s="6">
        <v>156217</v>
      </c>
      <c r="H15" s="6">
        <v>2631</v>
      </c>
      <c r="I15" s="6">
        <v>29065</v>
      </c>
      <c r="J15" s="6">
        <v>12036</v>
      </c>
      <c r="K15" s="6"/>
    </row>
    <row r="16" spans="1:11" ht="14.55" customHeight="1" x14ac:dyDescent="0.25">
      <c r="A16" s="4" t="s">
        <v>214</v>
      </c>
      <c r="B16" s="4">
        <v>2018</v>
      </c>
      <c r="C16" s="4" t="s">
        <v>102</v>
      </c>
      <c r="D16" s="4" t="s">
        <v>103</v>
      </c>
      <c r="E16" s="6">
        <v>125075</v>
      </c>
      <c r="F16" s="4" t="s">
        <v>205</v>
      </c>
      <c r="G16" s="6">
        <v>525395</v>
      </c>
      <c r="H16" s="6">
        <v>2381</v>
      </c>
      <c r="I16" s="6">
        <v>77332</v>
      </c>
      <c r="J16" s="6">
        <v>47743</v>
      </c>
      <c r="K16" s="6"/>
    </row>
    <row r="17" spans="1:11" ht="14.55" customHeight="1" x14ac:dyDescent="0.25">
      <c r="A17" s="4" t="s">
        <v>214</v>
      </c>
      <c r="B17" s="4">
        <v>2018</v>
      </c>
      <c r="C17" s="4" t="s">
        <v>104</v>
      </c>
      <c r="D17" s="4" t="s">
        <v>105</v>
      </c>
      <c r="E17" s="6">
        <v>27834</v>
      </c>
      <c r="F17" s="4" t="s">
        <v>205</v>
      </c>
      <c r="G17" s="6">
        <v>88283</v>
      </c>
      <c r="H17" s="6">
        <v>3153</v>
      </c>
      <c r="I17" s="6">
        <v>17381</v>
      </c>
      <c r="J17" s="6">
        <v>10453</v>
      </c>
      <c r="K17" s="6"/>
    </row>
    <row r="18" spans="1:11" ht="14.55" customHeight="1" x14ac:dyDescent="0.25">
      <c r="A18" s="4" t="s">
        <v>214</v>
      </c>
      <c r="B18" s="4">
        <v>2018</v>
      </c>
      <c r="C18" s="4" t="s">
        <v>106</v>
      </c>
      <c r="D18" s="4" t="s">
        <v>107</v>
      </c>
      <c r="E18" s="6">
        <v>43267</v>
      </c>
      <c r="F18" s="4" t="s">
        <v>205</v>
      </c>
      <c r="G18" s="6">
        <v>153200</v>
      </c>
      <c r="H18" s="6">
        <v>2824</v>
      </c>
      <c r="I18" s="6">
        <v>27487</v>
      </c>
      <c r="J18" s="6">
        <v>15780</v>
      </c>
      <c r="K18" s="6"/>
    </row>
    <row r="19" spans="1:11" ht="14.55" customHeight="1" x14ac:dyDescent="0.25">
      <c r="A19" s="4" t="s">
        <v>214</v>
      </c>
      <c r="B19" s="4">
        <v>2018</v>
      </c>
      <c r="C19" s="4" t="s">
        <v>108</v>
      </c>
      <c r="D19" s="4" t="s">
        <v>109</v>
      </c>
      <c r="E19" s="6">
        <v>49065</v>
      </c>
      <c r="F19" s="4" t="s">
        <v>205</v>
      </c>
      <c r="G19" s="6">
        <v>196286</v>
      </c>
      <c r="H19" s="6">
        <v>2500</v>
      </c>
      <c r="I19" s="6">
        <v>29204</v>
      </c>
      <c r="J19" s="6">
        <v>19861</v>
      </c>
      <c r="K19" s="6"/>
    </row>
    <row r="20" spans="1:11" ht="14.55" customHeight="1" x14ac:dyDescent="0.25">
      <c r="A20" s="4" t="s">
        <v>214</v>
      </c>
      <c r="B20" s="4">
        <v>2018</v>
      </c>
      <c r="C20" s="4" t="s">
        <v>110</v>
      </c>
      <c r="D20" s="4" t="s">
        <v>111</v>
      </c>
      <c r="E20" s="6">
        <v>47353</v>
      </c>
      <c r="F20" s="4" t="s">
        <v>205</v>
      </c>
      <c r="G20" s="6">
        <v>246248</v>
      </c>
      <c r="H20" s="6">
        <v>1923</v>
      </c>
      <c r="I20" s="6">
        <v>29956</v>
      </c>
      <c r="J20" s="6">
        <v>17397</v>
      </c>
      <c r="K20" s="6"/>
    </row>
    <row r="21" spans="1:11" ht="14.55" customHeight="1" x14ac:dyDescent="0.25">
      <c r="A21" s="4" t="s">
        <v>214</v>
      </c>
      <c r="B21" s="4">
        <v>2018</v>
      </c>
      <c r="C21" s="4" t="s">
        <v>112</v>
      </c>
      <c r="D21" s="4" t="s">
        <v>113</v>
      </c>
      <c r="E21" s="6">
        <v>30250</v>
      </c>
      <c r="F21" s="4" t="s">
        <v>205</v>
      </c>
      <c r="G21" s="6">
        <v>137638</v>
      </c>
      <c r="H21" s="6">
        <v>2198</v>
      </c>
      <c r="I21" s="6">
        <v>19561</v>
      </c>
      <c r="J21" s="6">
        <v>10689</v>
      </c>
      <c r="K21" s="6"/>
    </row>
    <row r="22" spans="1:11" ht="14.55" customHeight="1" x14ac:dyDescent="0.25">
      <c r="A22" s="4" t="s">
        <v>214</v>
      </c>
      <c r="B22" s="4">
        <v>2018</v>
      </c>
      <c r="C22" s="4" t="s">
        <v>114</v>
      </c>
      <c r="D22" s="4" t="s">
        <v>115</v>
      </c>
      <c r="E22" s="6">
        <v>22112</v>
      </c>
      <c r="F22" s="4" t="s">
        <v>205</v>
      </c>
      <c r="G22" s="6">
        <v>127120</v>
      </c>
      <c r="H22" s="6">
        <v>1739</v>
      </c>
      <c r="I22" s="6">
        <v>15661</v>
      </c>
      <c r="J22" s="6">
        <v>6451</v>
      </c>
      <c r="K22" s="6"/>
    </row>
    <row r="23" spans="1:11" ht="14.55" customHeight="1" x14ac:dyDescent="0.25">
      <c r="A23" s="4" t="s">
        <v>214</v>
      </c>
      <c r="B23" s="4">
        <v>2018</v>
      </c>
      <c r="C23" s="4" t="s">
        <v>116</v>
      </c>
      <c r="D23" s="4" t="s">
        <v>117</v>
      </c>
      <c r="E23" s="6">
        <v>24069</v>
      </c>
      <c r="F23" s="4" t="s">
        <v>205</v>
      </c>
      <c r="G23" s="6">
        <v>124231</v>
      </c>
      <c r="H23" s="6">
        <v>1937</v>
      </c>
      <c r="I23" s="6">
        <v>16200</v>
      </c>
      <c r="J23" s="6">
        <v>7869</v>
      </c>
      <c r="K23" s="6"/>
    </row>
    <row r="24" spans="1:11" ht="14.55" customHeight="1" x14ac:dyDescent="0.25">
      <c r="A24" s="4" t="s">
        <v>214</v>
      </c>
      <c r="B24" s="4">
        <v>2018</v>
      </c>
      <c r="C24" s="4" t="s">
        <v>118</v>
      </c>
      <c r="D24" s="4" t="s">
        <v>119</v>
      </c>
      <c r="E24" s="6">
        <v>128444</v>
      </c>
      <c r="F24" s="4" t="s">
        <v>205</v>
      </c>
      <c r="G24" s="6">
        <v>586478</v>
      </c>
      <c r="H24" s="6">
        <v>2190</v>
      </c>
      <c r="I24" s="6">
        <v>74389</v>
      </c>
      <c r="J24" s="6">
        <v>54055</v>
      </c>
      <c r="K24" s="6"/>
    </row>
    <row r="25" spans="1:11" ht="14.55" customHeight="1" x14ac:dyDescent="0.25">
      <c r="A25" s="4" t="s">
        <v>214</v>
      </c>
      <c r="B25" s="4">
        <v>2018</v>
      </c>
      <c r="C25" s="4" t="s">
        <v>120</v>
      </c>
      <c r="D25" s="4" t="s">
        <v>121</v>
      </c>
      <c r="E25" s="6">
        <v>72192</v>
      </c>
      <c r="F25" s="4" t="s">
        <v>205</v>
      </c>
      <c r="G25" s="6">
        <v>339121</v>
      </c>
      <c r="H25" s="6">
        <v>2129</v>
      </c>
      <c r="I25" s="6">
        <v>45793</v>
      </c>
      <c r="J25" s="6">
        <v>26399</v>
      </c>
      <c r="K25" s="6"/>
    </row>
    <row r="26" spans="1:11" ht="14.55" customHeight="1" x14ac:dyDescent="0.25">
      <c r="A26" s="4" t="s">
        <v>214</v>
      </c>
      <c r="B26" s="4">
        <v>2018</v>
      </c>
      <c r="C26" s="4" t="s">
        <v>122</v>
      </c>
      <c r="D26" s="4" t="s">
        <v>123</v>
      </c>
      <c r="E26" s="6">
        <v>30825</v>
      </c>
      <c r="F26" s="4" t="s">
        <v>205</v>
      </c>
      <c r="G26" s="6">
        <v>129742</v>
      </c>
      <c r="H26" s="6">
        <v>2376</v>
      </c>
      <c r="I26" s="6">
        <v>19770</v>
      </c>
      <c r="J26" s="6">
        <v>11055</v>
      </c>
      <c r="K26" s="6"/>
    </row>
    <row r="27" spans="1:11" ht="14.55" customHeight="1" x14ac:dyDescent="0.25">
      <c r="A27" s="4" t="s">
        <v>214</v>
      </c>
      <c r="B27" s="4">
        <v>2018</v>
      </c>
      <c r="C27" s="4" t="s">
        <v>124</v>
      </c>
      <c r="D27" s="4" t="s">
        <v>125</v>
      </c>
      <c r="E27" s="6">
        <v>54833</v>
      </c>
      <c r="F27" s="4" t="s">
        <v>205</v>
      </c>
      <c r="G27" s="6">
        <v>263663</v>
      </c>
      <c r="H27" s="6">
        <v>2080</v>
      </c>
      <c r="I27" s="6">
        <v>36261</v>
      </c>
      <c r="J27" s="6">
        <v>18572</v>
      </c>
      <c r="K27" s="6"/>
    </row>
    <row r="28" spans="1:11" ht="14.55" customHeight="1" x14ac:dyDescent="0.25">
      <c r="A28" s="4" t="s">
        <v>214</v>
      </c>
      <c r="B28" s="4">
        <v>2018</v>
      </c>
      <c r="C28" s="4" t="s">
        <v>126</v>
      </c>
      <c r="D28" s="4" t="s">
        <v>127</v>
      </c>
      <c r="E28" s="6">
        <v>91052</v>
      </c>
      <c r="F28" s="4" t="s">
        <v>205</v>
      </c>
      <c r="G28" s="6">
        <v>237278</v>
      </c>
      <c r="H28" s="6">
        <v>3837</v>
      </c>
      <c r="I28" s="6">
        <v>56574</v>
      </c>
      <c r="J28" s="6">
        <v>34478</v>
      </c>
      <c r="K28" s="6"/>
    </row>
    <row r="29" spans="1:11" ht="14.55" customHeight="1" x14ac:dyDescent="0.25">
      <c r="A29" s="4" t="s">
        <v>214</v>
      </c>
      <c r="B29" s="4">
        <v>2018</v>
      </c>
      <c r="C29" s="4" t="s">
        <v>128</v>
      </c>
      <c r="D29" s="4" t="s">
        <v>129</v>
      </c>
      <c r="E29" s="6">
        <v>71225</v>
      </c>
      <c r="F29" s="4" t="s">
        <v>205</v>
      </c>
      <c r="G29" s="6">
        <v>284864</v>
      </c>
      <c r="H29" s="6">
        <v>2500</v>
      </c>
      <c r="I29" s="6">
        <v>49527</v>
      </c>
      <c r="J29" s="6">
        <v>21698</v>
      </c>
      <c r="K29" s="6"/>
    </row>
    <row r="30" spans="1:11" ht="14.55" customHeight="1" x14ac:dyDescent="0.25">
      <c r="A30" s="4" t="s">
        <v>214</v>
      </c>
      <c r="B30" s="4">
        <v>2018</v>
      </c>
      <c r="C30" s="4" t="s">
        <v>130</v>
      </c>
      <c r="D30" s="4" t="s">
        <v>131</v>
      </c>
      <c r="E30" s="6">
        <v>85730</v>
      </c>
      <c r="F30" s="4" t="s">
        <v>205</v>
      </c>
      <c r="G30" s="6">
        <v>362445</v>
      </c>
      <c r="H30" s="6">
        <v>2365</v>
      </c>
      <c r="I30" s="6">
        <v>54007</v>
      </c>
      <c r="J30" s="6">
        <v>31723</v>
      </c>
      <c r="K30" s="6"/>
    </row>
    <row r="31" spans="1:11" ht="14.55" customHeight="1" x14ac:dyDescent="0.25">
      <c r="A31" s="4" t="s">
        <v>214</v>
      </c>
      <c r="B31" s="4">
        <v>2018</v>
      </c>
      <c r="C31" s="4" t="s">
        <v>132</v>
      </c>
      <c r="D31" s="4" t="s">
        <v>133</v>
      </c>
      <c r="E31" s="6">
        <v>45829</v>
      </c>
      <c r="F31" s="4" t="s">
        <v>205</v>
      </c>
      <c r="G31" s="6">
        <v>199525</v>
      </c>
      <c r="H31" s="6">
        <v>2297</v>
      </c>
      <c r="I31" s="6">
        <v>29436</v>
      </c>
      <c r="J31" s="6">
        <v>16393</v>
      </c>
      <c r="K31" s="6"/>
    </row>
    <row r="32" spans="1:11" ht="14.55" customHeight="1" x14ac:dyDescent="0.25">
      <c r="A32" s="4" t="s">
        <v>214</v>
      </c>
      <c r="B32" s="4">
        <v>2018</v>
      </c>
      <c r="C32" s="4" t="s">
        <v>134</v>
      </c>
      <c r="D32" s="4" t="s">
        <v>135</v>
      </c>
      <c r="E32" s="6">
        <v>43121</v>
      </c>
      <c r="F32" s="4" t="s">
        <v>205</v>
      </c>
      <c r="G32" s="6">
        <v>100111</v>
      </c>
      <c r="H32" s="6">
        <v>4307</v>
      </c>
      <c r="I32" s="6">
        <v>29169</v>
      </c>
      <c r="J32" s="6">
        <v>13952</v>
      </c>
      <c r="K32" s="6"/>
    </row>
    <row r="33" spans="1:11" ht="14.55" customHeight="1" x14ac:dyDescent="0.25">
      <c r="A33" s="4" t="s">
        <v>214</v>
      </c>
      <c r="B33" s="4">
        <v>2018</v>
      </c>
      <c r="C33" s="4" t="s">
        <v>136</v>
      </c>
      <c r="D33" s="4" t="s">
        <v>137</v>
      </c>
      <c r="E33" s="6">
        <v>46153</v>
      </c>
      <c r="F33" s="4" t="s">
        <v>205</v>
      </c>
      <c r="G33" s="6">
        <v>229197</v>
      </c>
      <c r="H33" s="6">
        <v>2014</v>
      </c>
      <c r="I33" s="6">
        <v>33093</v>
      </c>
      <c r="J33" s="6">
        <v>13060</v>
      </c>
      <c r="K33" s="6"/>
    </row>
    <row r="34" spans="1:11" ht="14.55" customHeight="1" x14ac:dyDescent="0.25">
      <c r="A34" s="4" t="s">
        <v>214</v>
      </c>
      <c r="B34" s="4">
        <v>2018</v>
      </c>
      <c r="C34" s="4" t="s">
        <v>138</v>
      </c>
      <c r="D34" s="4" t="s">
        <v>139</v>
      </c>
      <c r="E34" s="6">
        <v>50550</v>
      </c>
      <c r="F34" s="4" t="s">
        <v>205</v>
      </c>
      <c r="G34" s="6">
        <v>196671</v>
      </c>
      <c r="H34" s="6">
        <v>2570</v>
      </c>
      <c r="I34" s="6">
        <v>33921</v>
      </c>
      <c r="J34" s="6">
        <v>16629</v>
      </c>
      <c r="K34" s="6"/>
    </row>
    <row r="35" spans="1:11" ht="14.55" customHeight="1" x14ac:dyDescent="0.25">
      <c r="A35" s="4" t="s">
        <v>214</v>
      </c>
      <c r="B35" s="4">
        <v>2018</v>
      </c>
      <c r="C35" s="4" t="s">
        <v>140</v>
      </c>
      <c r="D35" s="4" t="s">
        <v>141</v>
      </c>
      <c r="E35" s="6">
        <v>27367</v>
      </c>
      <c r="F35" s="4" t="s">
        <v>205</v>
      </c>
      <c r="G35" s="6">
        <v>230673</v>
      </c>
      <c r="H35" s="6">
        <v>1186</v>
      </c>
      <c r="I35" s="6">
        <v>15628</v>
      </c>
      <c r="J35" s="6">
        <v>11739</v>
      </c>
      <c r="K35" s="6"/>
    </row>
    <row r="36" spans="1:11" ht="14.55" customHeight="1" x14ac:dyDescent="0.25">
      <c r="A36" s="4" t="s">
        <v>214</v>
      </c>
      <c r="B36" s="4">
        <v>2018</v>
      </c>
      <c r="C36" s="4" t="s">
        <v>142</v>
      </c>
      <c r="D36" s="4" t="s">
        <v>143</v>
      </c>
      <c r="E36" s="6">
        <v>43199</v>
      </c>
      <c r="F36" s="4" t="s">
        <v>205</v>
      </c>
      <c r="G36" s="6">
        <v>389465</v>
      </c>
      <c r="H36" s="6">
        <v>1109</v>
      </c>
      <c r="I36" s="6">
        <v>24739</v>
      </c>
      <c r="J36" s="6">
        <v>18460</v>
      </c>
      <c r="K36" s="6"/>
    </row>
    <row r="37" spans="1:11" ht="14.55" customHeight="1" x14ac:dyDescent="0.25">
      <c r="A37" s="4" t="s">
        <v>214</v>
      </c>
      <c r="B37" s="4">
        <v>2018</v>
      </c>
      <c r="C37" s="4" t="s">
        <v>144</v>
      </c>
      <c r="D37" s="4" t="s">
        <v>145</v>
      </c>
      <c r="E37" s="6">
        <v>150498</v>
      </c>
      <c r="F37" s="4" t="s">
        <v>205</v>
      </c>
      <c r="G37" s="6">
        <v>607436</v>
      </c>
      <c r="H37" s="6">
        <v>2478</v>
      </c>
      <c r="I37" s="6">
        <v>86488</v>
      </c>
      <c r="J37" s="6">
        <v>64010</v>
      </c>
      <c r="K37" s="6"/>
    </row>
    <row r="38" spans="1:11" ht="14.55" customHeight="1" x14ac:dyDescent="0.25">
      <c r="A38" s="4" t="s">
        <v>214</v>
      </c>
      <c r="B38" s="4">
        <v>2018</v>
      </c>
      <c r="C38" s="4" t="s">
        <v>146</v>
      </c>
      <c r="D38" s="4" t="s">
        <v>147</v>
      </c>
      <c r="E38" s="6">
        <v>41957</v>
      </c>
      <c r="F38" s="4" t="s">
        <v>205</v>
      </c>
      <c r="G38" s="6">
        <v>379923</v>
      </c>
      <c r="H38" s="6">
        <v>1104</v>
      </c>
      <c r="I38" s="6">
        <v>23511</v>
      </c>
      <c r="J38" s="6">
        <v>18446</v>
      </c>
      <c r="K38" s="6"/>
    </row>
    <row r="39" spans="1:11" ht="14.55" customHeight="1" x14ac:dyDescent="0.25">
      <c r="A39" s="4" t="s">
        <v>214</v>
      </c>
      <c r="B39" s="4">
        <v>2018</v>
      </c>
      <c r="C39" s="4" t="s">
        <v>148</v>
      </c>
      <c r="D39" s="4" t="s">
        <v>149</v>
      </c>
      <c r="E39" s="6">
        <v>46122</v>
      </c>
      <c r="F39" s="4" t="s">
        <v>205</v>
      </c>
      <c r="G39" s="6">
        <v>152139</v>
      </c>
      <c r="H39" s="6">
        <v>3032</v>
      </c>
      <c r="I39" s="6">
        <v>30629</v>
      </c>
      <c r="J39" s="6">
        <v>15493</v>
      </c>
      <c r="K39" s="6"/>
    </row>
    <row r="40" spans="1:11" ht="14.55" customHeight="1" x14ac:dyDescent="0.25">
      <c r="A40" s="4" t="s">
        <v>214</v>
      </c>
      <c r="B40" s="4">
        <v>2018</v>
      </c>
      <c r="C40" s="4" t="s">
        <v>150</v>
      </c>
      <c r="D40" s="4" t="s">
        <v>151</v>
      </c>
      <c r="E40" s="6">
        <v>48868</v>
      </c>
      <c r="F40" s="4" t="s">
        <v>205</v>
      </c>
      <c r="G40" s="6">
        <v>200212</v>
      </c>
      <c r="H40" s="6">
        <v>2441</v>
      </c>
      <c r="I40" s="6">
        <v>31299</v>
      </c>
      <c r="J40" s="6">
        <v>17569</v>
      </c>
      <c r="K40" s="6"/>
    </row>
    <row r="41" spans="1:11" ht="14.55" customHeight="1" x14ac:dyDescent="0.25">
      <c r="A41" s="4" t="s">
        <v>214</v>
      </c>
      <c r="B41" s="4">
        <v>2018</v>
      </c>
      <c r="C41" s="4" t="s">
        <v>152</v>
      </c>
      <c r="D41" s="4" t="s">
        <v>153</v>
      </c>
      <c r="E41" s="6">
        <v>19462</v>
      </c>
      <c r="F41" s="4" t="s">
        <v>205</v>
      </c>
      <c r="G41" s="6">
        <v>80484</v>
      </c>
      <c r="H41" s="6">
        <v>2418</v>
      </c>
      <c r="I41" s="6">
        <v>12341</v>
      </c>
      <c r="J41" s="6">
        <v>7121</v>
      </c>
      <c r="K41" s="6"/>
    </row>
    <row r="42" spans="1:11" ht="14.55" customHeight="1" x14ac:dyDescent="0.25">
      <c r="A42" s="4" t="s">
        <v>214</v>
      </c>
      <c r="B42" s="4">
        <v>2018</v>
      </c>
      <c r="C42" s="4" t="s">
        <v>154</v>
      </c>
      <c r="D42" s="4" t="s">
        <v>155</v>
      </c>
      <c r="E42" s="6">
        <v>23601</v>
      </c>
      <c r="F42" s="4" t="s">
        <v>205</v>
      </c>
      <c r="G42" s="6">
        <v>102028</v>
      </c>
      <c r="H42" s="6">
        <v>2313</v>
      </c>
      <c r="I42" s="6">
        <v>16240</v>
      </c>
      <c r="J42" s="6">
        <v>7361</v>
      </c>
      <c r="K42" s="6"/>
    </row>
    <row r="43" spans="1:11" ht="14.55" customHeight="1" x14ac:dyDescent="0.25">
      <c r="A43" s="4" t="s">
        <v>214</v>
      </c>
      <c r="B43" s="4">
        <v>2018</v>
      </c>
      <c r="C43" s="4" t="s">
        <v>156</v>
      </c>
      <c r="D43" s="4" t="s">
        <v>157</v>
      </c>
      <c r="E43" s="6">
        <v>36521</v>
      </c>
      <c r="F43" s="4" t="s">
        <v>205</v>
      </c>
      <c r="G43" s="6">
        <v>323740</v>
      </c>
      <c r="H43" s="6">
        <v>1128</v>
      </c>
      <c r="I43" s="6">
        <v>22971</v>
      </c>
      <c r="J43" s="6">
        <v>13550</v>
      </c>
      <c r="K43" s="6"/>
    </row>
    <row r="44" spans="1:11" ht="14.55" customHeight="1" x14ac:dyDescent="0.25">
      <c r="A44" s="4" t="s">
        <v>214</v>
      </c>
      <c r="B44" s="4">
        <v>2018</v>
      </c>
      <c r="C44" s="4" t="s">
        <v>158</v>
      </c>
      <c r="D44" s="4" t="s">
        <v>159</v>
      </c>
      <c r="E44" s="6">
        <v>34073</v>
      </c>
      <c r="F44" s="4" t="s">
        <v>205</v>
      </c>
      <c r="G44" s="6">
        <v>270640</v>
      </c>
      <c r="H44" s="6">
        <v>1259</v>
      </c>
      <c r="I44" s="6">
        <v>21525</v>
      </c>
      <c r="J44" s="6">
        <v>12548</v>
      </c>
      <c r="K44" s="6"/>
    </row>
    <row r="45" spans="1:11" ht="14.55" customHeight="1" x14ac:dyDescent="0.25">
      <c r="A45" s="4" t="s">
        <v>214</v>
      </c>
      <c r="B45" s="4">
        <v>2018</v>
      </c>
      <c r="C45" s="4" t="s">
        <v>160</v>
      </c>
      <c r="D45" s="4" t="s">
        <v>161</v>
      </c>
      <c r="E45" s="6">
        <v>79043</v>
      </c>
      <c r="F45" s="4" t="s">
        <v>205</v>
      </c>
      <c r="G45" s="6">
        <v>256106</v>
      </c>
      <c r="H45" s="6">
        <v>3086</v>
      </c>
      <c r="I45" s="6">
        <v>44554</v>
      </c>
      <c r="J45" s="6">
        <v>34489</v>
      </c>
      <c r="K45" s="6"/>
    </row>
    <row r="46" spans="1:11" ht="14.55" customHeight="1" x14ac:dyDescent="0.25">
      <c r="A46" s="4" t="s">
        <v>214</v>
      </c>
      <c r="B46" s="4">
        <v>2018</v>
      </c>
      <c r="C46" s="4" t="s">
        <v>162</v>
      </c>
      <c r="D46" s="4" t="s">
        <v>163</v>
      </c>
      <c r="E46" s="6">
        <v>57940</v>
      </c>
      <c r="F46" s="4" t="s">
        <v>205</v>
      </c>
      <c r="G46" s="6">
        <v>224282</v>
      </c>
      <c r="H46" s="6">
        <v>2583</v>
      </c>
      <c r="I46" s="6">
        <v>33741</v>
      </c>
      <c r="J46" s="6">
        <v>24199</v>
      </c>
      <c r="K46" s="6"/>
    </row>
    <row r="47" spans="1:11" ht="14.55" customHeight="1" x14ac:dyDescent="0.25">
      <c r="A47" s="4" t="s">
        <v>214</v>
      </c>
      <c r="B47" s="4">
        <v>2018</v>
      </c>
      <c r="C47" s="4" t="s">
        <v>164</v>
      </c>
      <c r="D47" s="4" t="s">
        <v>165</v>
      </c>
      <c r="E47" s="6">
        <v>46226</v>
      </c>
      <c r="F47" s="4" t="s">
        <v>205</v>
      </c>
      <c r="G47" s="6">
        <v>171054</v>
      </c>
      <c r="H47" s="6">
        <v>2702</v>
      </c>
      <c r="I47" s="6">
        <v>32671</v>
      </c>
      <c r="J47" s="6">
        <v>13555</v>
      </c>
      <c r="K47" s="6"/>
    </row>
    <row r="48" spans="1:11" ht="14.55" customHeight="1" x14ac:dyDescent="0.25">
      <c r="A48" s="4" t="s">
        <v>214</v>
      </c>
      <c r="B48" s="4">
        <v>2018</v>
      </c>
      <c r="C48" s="4" t="s">
        <v>166</v>
      </c>
      <c r="D48" s="4" t="s">
        <v>167</v>
      </c>
      <c r="E48" s="6">
        <v>27042</v>
      </c>
      <c r="F48" s="4" t="s">
        <v>205</v>
      </c>
      <c r="G48" s="6">
        <v>187977</v>
      </c>
      <c r="H48" s="6">
        <v>1439</v>
      </c>
      <c r="I48" s="6">
        <v>19384</v>
      </c>
      <c r="J48" s="6">
        <v>7658</v>
      </c>
      <c r="K48" s="6"/>
    </row>
    <row r="49" spans="1:11" ht="14.55" customHeight="1" x14ac:dyDescent="0.25">
      <c r="A49" s="4" t="s">
        <v>214</v>
      </c>
      <c r="B49" s="4">
        <v>2018</v>
      </c>
      <c r="C49" s="4" t="s">
        <v>168</v>
      </c>
      <c r="D49" s="4" t="s">
        <v>169</v>
      </c>
      <c r="E49" s="6">
        <v>60055</v>
      </c>
      <c r="F49" s="4" t="s">
        <v>205</v>
      </c>
      <c r="G49" s="6">
        <v>338230</v>
      </c>
      <c r="H49" s="6">
        <v>1776</v>
      </c>
      <c r="I49" s="6">
        <v>38962</v>
      </c>
      <c r="J49" s="6">
        <v>21093</v>
      </c>
      <c r="K49" s="6"/>
    </row>
    <row r="50" spans="1:11" ht="14.55" customHeight="1" x14ac:dyDescent="0.25">
      <c r="A50" s="4" t="s">
        <v>214</v>
      </c>
      <c r="B50" s="4">
        <v>2018</v>
      </c>
      <c r="C50" s="4" t="s">
        <v>170</v>
      </c>
      <c r="D50" s="4" t="s">
        <v>171</v>
      </c>
      <c r="E50" s="6">
        <v>95534</v>
      </c>
      <c r="F50" s="4" t="s">
        <v>205</v>
      </c>
      <c r="G50" s="6">
        <v>471037</v>
      </c>
      <c r="H50" s="6">
        <v>2028</v>
      </c>
      <c r="I50" s="6">
        <v>55686</v>
      </c>
      <c r="J50" s="6">
        <v>39848</v>
      </c>
      <c r="K50" s="6"/>
    </row>
    <row r="51" spans="1:11" ht="14.55" customHeight="1" x14ac:dyDescent="0.25">
      <c r="A51" s="4" t="s">
        <v>214</v>
      </c>
      <c r="B51" s="4">
        <v>2018</v>
      </c>
      <c r="C51" s="4" t="s">
        <v>76</v>
      </c>
      <c r="D51" s="4" t="s">
        <v>76</v>
      </c>
      <c r="E51" s="6">
        <v>1575</v>
      </c>
      <c r="F51" s="4"/>
      <c r="G51" s="6"/>
      <c r="H51" s="6"/>
      <c r="I51" s="6">
        <v>1195</v>
      </c>
      <c r="J51" s="6">
        <v>380</v>
      </c>
      <c r="K51" s="6"/>
    </row>
    <row r="52" spans="1:11" ht="14.55" customHeight="1" x14ac:dyDescent="0.25">
      <c r="A52" s="4" t="s">
        <v>214</v>
      </c>
      <c r="B52" s="4">
        <v>2019</v>
      </c>
      <c r="C52" s="4" t="s">
        <v>87</v>
      </c>
      <c r="D52" s="4" t="s">
        <v>88</v>
      </c>
      <c r="E52" s="6">
        <v>41371</v>
      </c>
      <c r="F52" s="4" t="s">
        <v>206</v>
      </c>
      <c r="G52" s="6">
        <v>195381</v>
      </c>
      <c r="H52" s="6">
        <v>2117</v>
      </c>
      <c r="I52" s="6">
        <v>27510</v>
      </c>
      <c r="J52" s="6">
        <v>13861</v>
      </c>
      <c r="K52" s="6"/>
    </row>
    <row r="53" spans="1:11" ht="14.55" customHeight="1" x14ac:dyDescent="0.25">
      <c r="A53" s="4" t="s">
        <v>214</v>
      </c>
      <c r="B53" s="4">
        <v>2019</v>
      </c>
      <c r="C53" s="4" t="s">
        <v>90</v>
      </c>
      <c r="D53" s="4" t="s">
        <v>91</v>
      </c>
      <c r="E53" s="6">
        <v>43066</v>
      </c>
      <c r="F53" s="4" t="s">
        <v>206</v>
      </c>
      <c r="G53" s="6">
        <v>186813</v>
      </c>
      <c r="H53" s="6">
        <v>2305</v>
      </c>
      <c r="I53" s="6">
        <v>26218</v>
      </c>
      <c r="J53" s="6">
        <v>16848</v>
      </c>
      <c r="K53" s="6"/>
    </row>
    <row r="54" spans="1:11" ht="14.55" customHeight="1" x14ac:dyDescent="0.25">
      <c r="A54" s="4" t="s">
        <v>214</v>
      </c>
      <c r="B54" s="4">
        <v>2019</v>
      </c>
      <c r="C54" s="4" t="s">
        <v>92</v>
      </c>
      <c r="D54" s="4" t="s">
        <v>93</v>
      </c>
      <c r="E54" s="6">
        <v>53614</v>
      </c>
      <c r="F54" s="4" t="s">
        <v>206</v>
      </c>
      <c r="G54" s="6">
        <v>286015</v>
      </c>
      <c r="H54" s="6">
        <v>1875</v>
      </c>
      <c r="I54" s="6">
        <v>29221</v>
      </c>
      <c r="J54" s="6">
        <v>24393</v>
      </c>
      <c r="K54" s="6"/>
    </row>
    <row r="55" spans="1:11" ht="14.55" customHeight="1" x14ac:dyDescent="0.25">
      <c r="A55" s="4" t="s">
        <v>214</v>
      </c>
      <c r="B55" s="4">
        <v>2019</v>
      </c>
      <c r="C55" s="4" t="s">
        <v>94</v>
      </c>
      <c r="D55" s="4" t="s">
        <v>95</v>
      </c>
      <c r="E55" s="6">
        <v>47602</v>
      </c>
      <c r="F55" s="4" t="s">
        <v>206</v>
      </c>
      <c r="G55" s="6">
        <v>265659</v>
      </c>
      <c r="H55" s="6">
        <v>1792</v>
      </c>
      <c r="I55" s="6">
        <v>29857</v>
      </c>
      <c r="J55" s="6">
        <v>17745</v>
      </c>
      <c r="K55" s="6"/>
    </row>
    <row r="56" spans="1:11" ht="14.55" customHeight="1" x14ac:dyDescent="0.25">
      <c r="A56" s="4" t="s">
        <v>214</v>
      </c>
      <c r="B56" s="4">
        <v>2019</v>
      </c>
      <c r="C56" s="4" t="s">
        <v>96</v>
      </c>
      <c r="D56" s="4" t="s">
        <v>97</v>
      </c>
      <c r="E56" s="6">
        <v>35131</v>
      </c>
      <c r="F56" s="4" t="s">
        <v>206</v>
      </c>
      <c r="G56" s="6">
        <v>221205</v>
      </c>
      <c r="H56" s="6">
        <v>1588</v>
      </c>
      <c r="I56" s="6">
        <v>22213</v>
      </c>
      <c r="J56" s="6">
        <v>12918</v>
      </c>
      <c r="K56" s="6"/>
    </row>
    <row r="57" spans="1:11" ht="14.55" customHeight="1" x14ac:dyDescent="0.25">
      <c r="A57" s="4" t="s">
        <v>214</v>
      </c>
      <c r="B57" s="4">
        <v>2019</v>
      </c>
      <c r="C57" s="4" t="s">
        <v>98</v>
      </c>
      <c r="D57" s="4" t="s">
        <v>99</v>
      </c>
      <c r="E57" s="6">
        <v>67569</v>
      </c>
      <c r="F57" s="4" t="s">
        <v>206</v>
      </c>
      <c r="G57" s="6">
        <v>325922</v>
      </c>
      <c r="H57" s="6">
        <v>2073</v>
      </c>
      <c r="I57" s="6">
        <v>47082</v>
      </c>
      <c r="J57" s="6">
        <v>20487</v>
      </c>
      <c r="K57" s="6"/>
    </row>
    <row r="58" spans="1:11" ht="14.55" customHeight="1" x14ac:dyDescent="0.25">
      <c r="A58" s="4" t="s">
        <v>214</v>
      </c>
      <c r="B58" s="4">
        <v>2019</v>
      </c>
      <c r="C58" s="4" t="s">
        <v>100</v>
      </c>
      <c r="D58" s="4" t="s">
        <v>101</v>
      </c>
      <c r="E58" s="6">
        <v>46162</v>
      </c>
      <c r="F58" s="4" t="s">
        <v>206</v>
      </c>
      <c r="G58" s="6">
        <v>171409</v>
      </c>
      <c r="H58" s="6">
        <v>2693</v>
      </c>
      <c r="I58" s="6">
        <v>33216</v>
      </c>
      <c r="J58" s="6">
        <v>12946</v>
      </c>
      <c r="K58" s="6"/>
    </row>
    <row r="59" spans="1:11" ht="14.55" customHeight="1" x14ac:dyDescent="0.25">
      <c r="A59" s="4" t="s">
        <v>214</v>
      </c>
      <c r="B59" s="4">
        <v>2019</v>
      </c>
      <c r="C59" s="4" t="s">
        <v>102</v>
      </c>
      <c r="D59" s="4" t="s">
        <v>103</v>
      </c>
      <c r="E59" s="6">
        <v>139297</v>
      </c>
      <c r="F59" s="4" t="s">
        <v>206</v>
      </c>
      <c r="G59" s="6">
        <v>574647</v>
      </c>
      <c r="H59" s="6">
        <v>2424</v>
      </c>
      <c r="I59" s="6">
        <v>89822</v>
      </c>
      <c r="J59" s="6">
        <v>49475</v>
      </c>
      <c r="K59" s="6"/>
    </row>
    <row r="60" spans="1:11" ht="14.55" customHeight="1" x14ac:dyDescent="0.25">
      <c r="A60" s="4" t="s">
        <v>214</v>
      </c>
      <c r="B60" s="4">
        <v>2019</v>
      </c>
      <c r="C60" s="4" t="s">
        <v>104</v>
      </c>
      <c r="D60" s="4" t="s">
        <v>105</v>
      </c>
      <c r="E60" s="6">
        <v>30676</v>
      </c>
      <c r="F60" s="4" t="s">
        <v>206</v>
      </c>
      <c r="G60" s="6">
        <v>100551</v>
      </c>
      <c r="H60" s="6">
        <v>3051</v>
      </c>
      <c r="I60" s="6">
        <v>19916</v>
      </c>
      <c r="J60" s="6">
        <v>10760</v>
      </c>
      <c r="K60" s="6"/>
    </row>
    <row r="61" spans="1:11" ht="14.55" customHeight="1" x14ac:dyDescent="0.25">
      <c r="A61" s="4" t="s">
        <v>214</v>
      </c>
      <c r="B61" s="4">
        <v>2019</v>
      </c>
      <c r="C61" s="4" t="s">
        <v>106</v>
      </c>
      <c r="D61" s="4" t="s">
        <v>107</v>
      </c>
      <c r="E61" s="6">
        <v>48128</v>
      </c>
      <c r="F61" s="4" t="s">
        <v>206</v>
      </c>
      <c r="G61" s="6">
        <v>173790</v>
      </c>
      <c r="H61" s="6">
        <v>2769</v>
      </c>
      <c r="I61" s="6">
        <v>31238</v>
      </c>
      <c r="J61" s="6">
        <v>16890</v>
      </c>
      <c r="K61" s="6"/>
    </row>
    <row r="62" spans="1:11" ht="14.55" customHeight="1" x14ac:dyDescent="0.25">
      <c r="A62" s="4" t="s">
        <v>214</v>
      </c>
      <c r="B62" s="4">
        <v>2019</v>
      </c>
      <c r="C62" s="4" t="s">
        <v>108</v>
      </c>
      <c r="D62" s="4" t="s">
        <v>109</v>
      </c>
      <c r="E62" s="6">
        <v>53732</v>
      </c>
      <c r="F62" s="4" t="s">
        <v>206</v>
      </c>
      <c r="G62" s="6">
        <v>221806</v>
      </c>
      <c r="H62" s="6">
        <v>2422</v>
      </c>
      <c r="I62" s="6">
        <v>33402</v>
      </c>
      <c r="J62" s="6">
        <v>20330</v>
      </c>
      <c r="K62" s="6"/>
    </row>
    <row r="63" spans="1:11" ht="14.55" customHeight="1" x14ac:dyDescent="0.25">
      <c r="A63" s="4" t="s">
        <v>214</v>
      </c>
      <c r="B63" s="4">
        <v>2019</v>
      </c>
      <c r="C63" s="4" t="s">
        <v>110</v>
      </c>
      <c r="D63" s="4" t="s">
        <v>111</v>
      </c>
      <c r="E63" s="6">
        <v>53193</v>
      </c>
      <c r="F63" s="4" t="s">
        <v>206</v>
      </c>
      <c r="G63" s="6">
        <v>268504</v>
      </c>
      <c r="H63" s="6">
        <v>1981</v>
      </c>
      <c r="I63" s="6">
        <v>34290</v>
      </c>
      <c r="J63" s="6">
        <v>18903</v>
      </c>
      <c r="K63" s="6"/>
    </row>
    <row r="64" spans="1:11" ht="14.55" customHeight="1" x14ac:dyDescent="0.25">
      <c r="A64" s="4" t="s">
        <v>214</v>
      </c>
      <c r="B64" s="4">
        <v>2019</v>
      </c>
      <c r="C64" s="4" t="s">
        <v>112</v>
      </c>
      <c r="D64" s="4" t="s">
        <v>113</v>
      </c>
      <c r="E64" s="6">
        <v>33332</v>
      </c>
      <c r="F64" s="4" t="s">
        <v>206</v>
      </c>
      <c r="G64" s="6">
        <v>151603</v>
      </c>
      <c r="H64" s="6">
        <v>2199</v>
      </c>
      <c r="I64" s="6">
        <v>22525</v>
      </c>
      <c r="J64" s="6">
        <v>10807</v>
      </c>
      <c r="K64" s="6"/>
    </row>
    <row r="65" spans="1:11" ht="14.55" customHeight="1" x14ac:dyDescent="0.25">
      <c r="A65" s="4" t="s">
        <v>214</v>
      </c>
      <c r="B65" s="4">
        <v>2019</v>
      </c>
      <c r="C65" s="4" t="s">
        <v>114</v>
      </c>
      <c r="D65" s="4" t="s">
        <v>115</v>
      </c>
      <c r="E65" s="6">
        <v>24084</v>
      </c>
      <c r="F65" s="4" t="s">
        <v>206</v>
      </c>
      <c r="G65" s="6">
        <v>145635</v>
      </c>
      <c r="H65" s="6">
        <v>1654</v>
      </c>
      <c r="I65" s="6">
        <v>17479</v>
      </c>
      <c r="J65" s="6">
        <v>6605</v>
      </c>
      <c r="K65" s="6"/>
    </row>
    <row r="66" spans="1:11" ht="14.55" customHeight="1" x14ac:dyDescent="0.25">
      <c r="A66" s="4" t="s">
        <v>214</v>
      </c>
      <c r="B66" s="4">
        <v>2019</v>
      </c>
      <c r="C66" s="4" t="s">
        <v>116</v>
      </c>
      <c r="D66" s="4" t="s">
        <v>117</v>
      </c>
      <c r="E66" s="6">
        <v>26469</v>
      </c>
      <c r="F66" s="4" t="s">
        <v>206</v>
      </c>
      <c r="G66" s="6">
        <v>140895</v>
      </c>
      <c r="H66" s="6">
        <v>1879</v>
      </c>
      <c r="I66" s="6">
        <v>18247</v>
      </c>
      <c r="J66" s="6">
        <v>8222</v>
      </c>
      <c r="K66" s="6"/>
    </row>
    <row r="67" spans="1:11" ht="14.55" customHeight="1" x14ac:dyDescent="0.25">
      <c r="A67" s="4" t="s">
        <v>214</v>
      </c>
      <c r="B67" s="4">
        <v>2019</v>
      </c>
      <c r="C67" s="4" t="s">
        <v>118</v>
      </c>
      <c r="D67" s="4" t="s">
        <v>119</v>
      </c>
      <c r="E67" s="6">
        <v>144252</v>
      </c>
      <c r="F67" s="4" t="s">
        <v>206</v>
      </c>
      <c r="G67" s="6">
        <v>655797</v>
      </c>
      <c r="H67" s="6">
        <v>2200</v>
      </c>
      <c r="I67" s="6">
        <v>86656</v>
      </c>
      <c r="J67" s="6">
        <v>57596</v>
      </c>
      <c r="K67" s="6"/>
    </row>
    <row r="68" spans="1:11" ht="14.55" customHeight="1" x14ac:dyDescent="0.25">
      <c r="A68" s="4" t="s">
        <v>214</v>
      </c>
      <c r="B68" s="4">
        <v>2019</v>
      </c>
      <c r="C68" s="4" t="s">
        <v>120</v>
      </c>
      <c r="D68" s="4" t="s">
        <v>121</v>
      </c>
      <c r="E68" s="6">
        <v>79226</v>
      </c>
      <c r="F68" s="4" t="s">
        <v>206</v>
      </c>
      <c r="G68" s="6">
        <v>401723</v>
      </c>
      <c r="H68" s="6">
        <v>1972</v>
      </c>
      <c r="I68" s="6">
        <v>52076</v>
      </c>
      <c r="J68" s="6">
        <v>27150</v>
      </c>
      <c r="K68" s="6"/>
    </row>
    <row r="69" spans="1:11" ht="14.55" customHeight="1" x14ac:dyDescent="0.25">
      <c r="A69" s="4" t="s">
        <v>214</v>
      </c>
      <c r="B69" s="4">
        <v>2019</v>
      </c>
      <c r="C69" s="4" t="s">
        <v>122</v>
      </c>
      <c r="D69" s="4" t="s">
        <v>123</v>
      </c>
      <c r="E69" s="6">
        <v>34027</v>
      </c>
      <c r="F69" s="4" t="s">
        <v>206</v>
      </c>
      <c r="G69" s="6">
        <v>145209</v>
      </c>
      <c r="H69" s="6">
        <v>2343</v>
      </c>
      <c r="I69" s="6">
        <v>22583</v>
      </c>
      <c r="J69" s="6">
        <v>11444</v>
      </c>
      <c r="K69" s="6"/>
    </row>
    <row r="70" spans="1:11" ht="14.55" customHeight="1" x14ac:dyDescent="0.25">
      <c r="A70" s="4" t="s">
        <v>214</v>
      </c>
      <c r="B70" s="4">
        <v>2019</v>
      </c>
      <c r="C70" s="4" t="s">
        <v>124</v>
      </c>
      <c r="D70" s="4" t="s">
        <v>125</v>
      </c>
      <c r="E70" s="6">
        <v>60810</v>
      </c>
      <c r="F70" s="4" t="s">
        <v>206</v>
      </c>
      <c r="G70" s="6">
        <v>291186</v>
      </c>
      <c r="H70" s="6">
        <v>2088</v>
      </c>
      <c r="I70" s="6">
        <v>40833</v>
      </c>
      <c r="J70" s="6">
        <v>19977</v>
      </c>
      <c r="K70" s="6"/>
    </row>
    <row r="71" spans="1:11" ht="14.55" customHeight="1" x14ac:dyDescent="0.25">
      <c r="A71" s="4" t="s">
        <v>214</v>
      </c>
      <c r="B71" s="4">
        <v>2019</v>
      </c>
      <c r="C71" s="4" t="s">
        <v>126</v>
      </c>
      <c r="D71" s="4" t="s">
        <v>127</v>
      </c>
      <c r="E71" s="6">
        <v>100148</v>
      </c>
      <c r="F71" s="4" t="s">
        <v>206</v>
      </c>
      <c r="G71" s="6">
        <v>278477</v>
      </c>
      <c r="H71" s="6">
        <v>3596</v>
      </c>
      <c r="I71" s="6">
        <v>64306</v>
      </c>
      <c r="J71" s="6">
        <v>35842</v>
      </c>
      <c r="K71" s="6"/>
    </row>
    <row r="72" spans="1:11" ht="14.55" customHeight="1" x14ac:dyDescent="0.25">
      <c r="A72" s="4" t="s">
        <v>214</v>
      </c>
      <c r="B72" s="4">
        <v>2019</v>
      </c>
      <c r="C72" s="4" t="s">
        <v>128</v>
      </c>
      <c r="D72" s="4" t="s">
        <v>129</v>
      </c>
      <c r="E72" s="6">
        <v>77910</v>
      </c>
      <c r="F72" s="4" t="s">
        <v>206</v>
      </c>
      <c r="G72" s="6">
        <v>334228</v>
      </c>
      <c r="H72" s="6">
        <v>2331</v>
      </c>
      <c r="I72" s="6">
        <v>56325</v>
      </c>
      <c r="J72" s="6">
        <v>21585</v>
      </c>
      <c r="K72" s="6"/>
    </row>
    <row r="73" spans="1:11" ht="14.55" customHeight="1" x14ac:dyDescent="0.25">
      <c r="A73" s="4" t="s">
        <v>214</v>
      </c>
      <c r="B73" s="4">
        <v>2019</v>
      </c>
      <c r="C73" s="4" t="s">
        <v>130</v>
      </c>
      <c r="D73" s="4" t="s">
        <v>131</v>
      </c>
      <c r="E73" s="6">
        <v>95289</v>
      </c>
      <c r="F73" s="4" t="s">
        <v>206</v>
      </c>
      <c r="G73" s="6">
        <v>398261</v>
      </c>
      <c r="H73" s="6">
        <v>2393</v>
      </c>
      <c r="I73" s="6">
        <v>61576</v>
      </c>
      <c r="J73" s="6">
        <v>33713</v>
      </c>
      <c r="K73" s="6"/>
    </row>
    <row r="74" spans="1:11" ht="14.55" customHeight="1" x14ac:dyDescent="0.25">
      <c r="A74" s="4" t="s">
        <v>214</v>
      </c>
      <c r="B74" s="4">
        <v>2019</v>
      </c>
      <c r="C74" s="4" t="s">
        <v>132</v>
      </c>
      <c r="D74" s="4" t="s">
        <v>133</v>
      </c>
      <c r="E74" s="6">
        <v>50521</v>
      </c>
      <c r="F74" s="4" t="s">
        <v>206</v>
      </c>
      <c r="G74" s="6">
        <v>213207</v>
      </c>
      <c r="H74" s="6">
        <v>2370</v>
      </c>
      <c r="I74" s="6">
        <v>33600</v>
      </c>
      <c r="J74" s="6">
        <v>16921</v>
      </c>
      <c r="K74" s="6"/>
    </row>
    <row r="75" spans="1:11" ht="14.55" customHeight="1" x14ac:dyDescent="0.25">
      <c r="A75" s="4" t="s">
        <v>214</v>
      </c>
      <c r="B75" s="4">
        <v>2019</v>
      </c>
      <c r="C75" s="4" t="s">
        <v>134</v>
      </c>
      <c r="D75" s="4" t="s">
        <v>135</v>
      </c>
      <c r="E75" s="6">
        <v>47850</v>
      </c>
      <c r="F75" s="4" t="s">
        <v>206</v>
      </c>
      <c r="G75" s="6">
        <v>114830</v>
      </c>
      <c r="H75" s="6">
        <v>4167</v>
      </c>
      <c r="I75" s="6">
        <v>33108</v>
      </c>
      <c r="J75" s="6">
        <v>14742</v>
      </c>
      <c r="K75" s="6"/>
    </row>
    <row r="76" spans="1:11" ht="14.55" customHeight="1" x14ac:dyDescent="0.25">
      <c r="A76" s="4" t="s">
        <v>214</v>
      </c>
      <c r="B76" s="4">
        <v>2019</v>
      </c>
      <c r="C76" s="4" t="s">
        <v>136</v>
      </c>
      <c r="D76" s="4" t="s">
        <v>137</v>
      </c>
      <c r="E76" s="6">
        <v>51725</v>
      </c>
      <c r="F76" s="4" t="s">
        <v>206</v>
      </c>
      <c r="G76" s="6">
        <v>248623</v>
      </c>
      <c r="H76" s="6">
        <v>2080</v>
      </c>
      <c r="I76" s="6">
        <v>38095</v>
      </c>
      <c r="J76" s="6">
        <v>13630</v>
      </c>
      <c r="K76" s="6"/>
    </row>
    <row r="77" spans="1:11" ht="14.55" customHeight="1" x14ac:dyDescent="0.25">
      <c r="A77" s="4" t="s">
        <v>214</v>
      </c>
      <c r="B77" s="4">
        <v>2019</v>
      </c>
      <c r="C77" s="4" t="s">
        <v>138</v>
      </c>
      <c r="D77" s="4" t="s">
        <v>139</v>
      </c>
      <c r="E77" s="6">
        <v>55833</v>
      </c>
      <c r="F77" s="4" t="s">
        <v>206</v>
      </c>
      <c r="G77" s="6">
        <v>209467</v>
      </c>
      <c r="H77" s="6">
        <v>2665</v>
      </c>
      <c r="I77" s="6">
        <v>38588</v>
      </c>
      <c r="J77" s="6">
        <v>17245</v>
      </c>
      <c r="K77" s="6"/>
    </row>
    <row r="78" spans="1:11" ht="14.55" customHeight="1" x14ac:dyDescent="0.25">
      <c r="A78" s="4" t="s">
        <v>214</v>
      </c>
      <c r="B78" s="4">
        <v>2019</v>
      </c>
      <c r="C78" s="4" t="s">
        <v>140</v>
      </c>
      <c r="D78" s="4" t="s">
        <v>141</v>
      </c>
      <c r="E78" s="6">
        <v>30742</v>
      </c>
      <c r="F78" s="4" t="s">
        <v>206</v>
      </c>
      <c r="G78" s="6">
        <v>269632</v>
      </c>
      <c r="H78" s="6">
        <v>1140</v>
      </c>
      <c r="I78" s="6">
        <v>17837</v>
      </c>
      <c r="J78" s="6">
        <v>12905</v>
      </c>
      <c r="K78" s="6"/>
    </row>
    <row r="79" spans="1:11" ht="14.55" customHeight="1" x14ac:dyDescent="0.25">
      <c r="A79" s="4" t="s">
        <v>214</v>
      </c>
      <c r="B79" s="4">
        <v>2019</v>
      </c>
      <c r="C79" s="4" t="s">
        <v>142</v>
      </c>
      <c r="D79" s="4" t="s">
        <v>143</v>
      </c>
      <c r="E79" s="6">
        <v>49441</v>
      </c>
      <c r="F79" s="4" t="s">
        <v>206</v>
      </c>
      <c r="G79" s="6">
        <v>438153</v>
      </c>
      <c r="H79" s="6">
        <v>1128</v>
      </c>
      <c r="I79" s="6">
        <v>28592</v>
      </c>
      <c r="J79" s="6">
        <v>20849</v>
      </c>
      <c r="K79" s="6"/>
    </row>
    <row r="80" spans="1:11" ht="14.55" customHeight="1" x14ac:dyDescent="0.25">
      <c r="A80" s="4" t="s">
        <v>214</v>
      </c>
      <c r="B80" s="4">
        <v>2019</v>
      </c>
      <c r="C80" s="4" t="s">
        <v>144</v>
      </c>
      <c r="D80" s="4" t="s">
        <v>145</v>
      </c>
      <c r="E80" s="6">
        <v>166335</v>
      </c>
      <c r="F80" s="4" t="s">
        <v>206</v>
      </c>
      <c r="G80" s="6">
        <v>670730</v>
      </c>
      <c r="H80" s="6">
        <v>2480</v>
      </c>
      <c r="I80" s="6">
        <v>99871</v>
      </c>
      <c r="J80" s="6">
        <v>66464</v>
      </c>
      <c r="K80" s="6"/>
    </row>
    <row r="81" spans="1:11" ht="14.55" customHeight="1" x14ac:dyDescent="0.25">
      <c r="A81" s="4" t="s">
        <v>214</v>
      </c>
      <c r="B81" s="4">
        <v>2019</v>
      </c>
      <c r="C81" s="4" t="s">
        <v>146</v>
      </c>
      <c r="D81" s="4" t="s">
        <v>147</v>
      </c>
      <c r="E81" s="6">
        <v>47059</v>
      </c>
      <c r="F81" s="4" t="s">
        <v>206</v>
      </c>
      <c r="G81" s="6">
        <v>419074</v>
      </c>
      <c r="H81" s="6">
        <v>1123</v>
      </c>
      <c r="I81" s="6">
        <v>26429</v>
      </c>
      <c r="J81" s="6">
        <v>20630</v>
      </c>
      <c r="K81" s="6"/>
    </row>
    <row r="82" spans="1:11" ht="14.55" customHeight="1" x14ac:dyDescent="0.25">
      <c r="A82" s="4" t="s">
        <v>214</v>
      </c>
      <c r="B82" s="4">
        <v>2019</v>
      </c>
      <c r="C82" s="4" t="s">
        <v>148</v>
      </c>
      <c r="D82" s="4" t="s">
        <v>149</v>
      </c>
      <c r="E82" s="6">
        <v>49799</v>
      </c>
      <c r="F82" s="4" t="s">
        <v>206</v>
      </c>
      <c r="G82" s="6">
        <v>162814</v>
      </c>
      <c r="H82" s="6">
        <v>3059</v>
      </c>
      <c r="I82" s="6">
        <v>34017</v>
      </c>
      <c r="J82" s="6">
        <v>15782</v>
      </c>
      <c r="K82" s="6"/>
    </row>
    <row r="83" spans="1:11" ht="14.55" customHeight="1" x14ac:dyDescent="0.25">
      <c r="A83" s="4" t="s">
        <v>214</v>
      </c>
      <c r="B83" s="4">
        <v>2019</v>
      </c>
      <c r="C83" s="4" t="s">
        <v>150</v>
      </c>
      <c r="D83" s="4" t="s">
        <v>151</v>
      </c>
      <c r="E83" s="6">
        <v>54140</v>
      </c>
      <c r="F83" s="4" t="s">
        <v>206</v>
      </c>
      <c r="G83" s="6">
        <v>220254</v>
      </c>
      <c r="H83" s="6">
        <v>2458</v>
      </c>
      <c r="I83" s="6">
        <v>36152</v>
      </c>
      <c r="J83" s="6">
        <v>17988</v>
      </c>
      <c r="K83" s="6"/>
    </row>
    <row r="84" spans="1:11" ht="14.55" customHeight="1" x14ac:dyDescent="0.25">
      <c r="A84" s="4" t="s">
        <v>214</v>
      </c>
      <c r="B84" s="4">
        <v>2019</v>
      </c>
      <c r="C84" s="4" t="s">
        <v>152</v>
      </c>
      <c r="D84" s="4" t="s">
        <v>153</v>
      </c>
      <c r="E84" s="6">
        <v>21795</v>
      </c>
      <c r="F84" s="4" t="s">
        <v>206</v>
      </c>
      <c r="G84" s="6">
        <v>90840</v>
      </c>
      <c r="H84" s="6">
        <v>2399</v>
      </c>
      <c r="I84" s="6">
        <v>14495</v>
      </c>
      <c r="J84" s="6">
        <v>7300</v>
      </c>
      <c r="K84" s="6"/>
    </row>
    <row r="85" spans="1:11" ht="14.55" customHeight="1" x14ac:dyDescent="0.25">
      <c r="A85" s="4" t="s">
        <v>214</v>
      </c>
      <c r="B85" s="4">
        <v>2019</v>
      </c>
      <c r="C85" s="4" t="s">
        <v>154</v>
      </c>
      <c r="D85" s="4" t="s">
        <v>155</v>
      </c>
      <c r="E85" s="6">
        <v>25531</v>
      </c>
      <c r="F85" s="4" t="s">
        <v>206</v>
      </c>
      <c r="G85" s="6">
        <v>110103</v>
      </c>
      <c r="H85" s="6">
        <v>2319</v>
      </c>
      <c r="I85" s="6">
        <v>18431</v>
      </c>
      <c r="J85" s="6">
        <v>7100</v>
      </c>
      <c r="K85" s="6"/>
    </row>
    <row r="86" spans="1:11" ht="14.55" customHeight="1" x14ac:dyDescent="0.25">
      <c r="A86" s="4" t="s">
        <v>214</v>
      </c>
      <c r="B86" s="4">
        <v>2019</v>
      </c>
      <c r="C86" s="4" t="s">
        <v>156</v>
      </c>
      <c r="D86" s="4" t="s">
        <v>157</v>
      </c>
      <c r="E86" s="6">
        <v>41423</v>
      </c>
      <c r="F86" s="4" t="s">
        <v>206</v>
      </c>
      <c r="G86" s="6">
        <v>381961</v>
      </c>
      <c r="H86" s="6">
        <v>1084</v>
      </c>
      <c r="I86" s="6">
        <v>26480</v>
      </c>
      <c r="J86" s="6">
        <v>14943</v>
      </c>
      <c r="K86" s="6"/>
    </row>
    <row r="87" spans="1:11" ht="14.55" customHeight="1" x14ac:dyDescent="0.25">
      <c r="A87" s="4" t="s">
        <v>214</v>
      </c>
      <c r="B87" s="4">
        <v>2019</v>
      </c>
      <c r="C87" s="4" t="s">
        <v>158</v>
      </c>
      <c r="D87" s="4" t="s">
        <v>159</v>
      </c>
      <c r="E87" s="6">
        <v>38642</v>
      </c>
      <c r="F87" s="4" t="s">
        <v>206</v>
      </c>
      <c r="G87" s="6">
        <v>312494</v>
      </c>
      <c r="H87" s="6">
        <v>1237</v>
      </c>
      <c r="I87" s="6">
        <v>24680</v>
      </c>
      <c r="J87" s="6">
        <v>13962</v>
      </c>
      <c r="K87" s="6"/>
    </row>
    <row r="88" spans="1:11" ht="14.55" customHeight="1" x14ac:dyDescent="0.25">
      <c r="A88" s="4" t="s">
        <v>214</v>
      </c>
      <c r="B88" s="4">
        <v>2019</v>
      </c>
      <c r="C88" s="4" t="s">
        <v>160</v>
      </c>
      <c r="D88" s="4" t="s">
        <v>161</v>
      </c>
      <c r="E88" s="6">
        <v>87419</v>
      </c>
      <c r="F88" s="4" t="s">
        <v>206</v>
      </c>
      <c r="G88" s="6">
        <v>289901</v>
      </c>
      <c r="H88" s="6">
        <v>3015</v>
      </c>
      <c r="I88" s="6">
        <v>50625</v>
      </c>
      <c r="J88" s="6">
        <v>36794</v>
      </c>
      <c r="K88" s="6"/>
    </row>
    <row r="89" spans="1:11" ht="14.55" customHeight="1" x14ac:dyDescent="0.25">
      <c r="A89" s="4" t="s">
        <v>214</v>
      </c>
      <c r="B89" s="4">
        <v>2019</v>
      </c>
      <c r="C89" s="4" t="s">
        <v>162</v>
      </c>
      <c r="D89" s="4" t="s">
        <v>163</v>
      </c>
      <c r="E89" s="6">
        <v>63095</v>
      </c>
      <c r="F89" s="4" t="s">
        <v>206</v>
      </c>
      <c r="G89" s="6">
        <v>245452</v>
      </c>
      <c r="H89" s="6">
        <v>2571</v>
      </c>
      <c r="I89" s="6">
        <v>38736</v>
      </c>
      <c r="J89" s="6">
        <v>24359</v>
      </c>
      <c r="K89" s="6"/>
    </row>
    <row r="90" spans="1:11" ht="14.55" customHeight="1" x14ac:dyDescent="0.25">
      <c r="A90" s="4" t="s">
        <v>214</v>
      </c>
      <c r="B90" s="4">
        <v>2019</v>
      </c>
      <c r="C90" s="4" t="s">
        <v>164</v>
      </c>
      <c r="D90" s="4" t="s">
        <v>165</v>
      </c>
      <c r="E90" s="6">
        <v>51951</v>
      </c>
      <c r="F90" s="4" t="s">
        <v>206</v>
      </c>
      <c r="G90" s="6">
        <v>186090</v>
      </c>
      <c r="H90" s="6">
        <v>2792</v>
      </c>
      <c r="I90" s="6">
        <v>37511</v>
      </c>
      <c r="J90" s="6">
        <v>14440</v>
      </c>
      <c r="K90" s="6"/>
    </row>
    <row r="91" spans="1:11" ht="14.55" customHeight="1" x14ac:dyDescent="0.25">
      <c r="A91" s="4" t="s">
        <v>214</v>
      </c>
      <c r="B91" s="4">
        <v>2019</v>
      </c>
      <c r="C91" s="4" t="s">
        <v>166</v>
      </c>
      <c r="D91" s="4" t="s">
        <v>167</v>
      </c>
      <c r="E91" s="6">
        <v>30056</v>
      </c>
      <c r="F91" s="4" t="s">
        <v>206</v>
      </c>
      <c r="G91" s="6">
        <v>210422</v>
      </c>
      <c r="H91" s="6">
        <v>1428</v>
      </c>
      <c r="I91" s="6">
        <v>21799</v>
      </c>
      <c r="J91" s="6">
        <v>8257</v>
      </c>
      <c r="K91" s="6"/>
    </row>
    <row r="92" spans="1:11" ht="14.55" customHeight="1" x14ac:dyDescent="0.25">
      <c r="A92" s="4" t="s">
        <v>214</v>
      </c>
      <c r="B92" s="4">
        <v>2019</v>
      </c>
      <c r="C92" s="4" t="s">
        <v>168</v>
      </c>
      <c r="D92" s="4" t="s">
        <v>169</v>
      </c>
      <c r="E92" s="6">
        <v>65524</v>
      </c>
      <c r="F92" s="4" t="s">
        <v>206</v>
      </c>
      <c r="G92" s="6">
        <v>370595</v>
      </c>
      <c r="H92" s="6">
        <v>1768</v>
      </c>
      <c r="I92" s="6">
        <v>44096</v>
      </c>
      <c r="J92" s="6">
        <v>21428</v>
      </c>
      <c r="K92" s="6"/>
    </row>
    <row r="93" spans="1:11" ht="14.55" customHeight="1" x14ac:dyDescent="0.25">
      <c r="A93" s="4" t="s">
        <v>214</v>
      </c>
      <c r="B93" s="4">
        <v>2019</v>
      </c>
      <c r="C93" s="4" t="s">
        <v>170</v>
      </c>
      <c r="D93" s="4" t="s">
        <v>171</v>
      </c>
      <c r="E93" s="6">
        <v>107139</v>
      </c>
      <c r="F93" s="4" t="s">
        <v>206</v>
      </c>
      <c r="G93" s="6">
        <v>525326</v>
      </c>
      <c r="H93" s="6">
        <v>2039</v>
      </c>
      <c r="I93" s="6">
        <v>64316</v>
      </c>
      <c r="J93" s="6">
        <v>42823</v>
      </c>
      <c r="K93" s="6"/>
    </row>
    <row r="94" spans="1:11" ht="14.55" customHeight="1" x14ac:dyDescent="0.25">
      <c r="A94" s="4" t="s">
        <v>214</v>
      </c>
      <c r="B94" s="4">
        <v>2019</v>
      </c>
      <c r="C94" s="4" t="s">
        <v>76</v>
      </c>
      <c r="D94" s="4" t="s">
        <v>76</v>
      </c>
      <c r="E94" s="6">
        <v>1626</v>
      </c>
      <c r="F94" s="4"/>
      <c r="G94" s="6"/>
      <c r="H94" s="6"/>
      <c r="I94" s="6">
        <v>1245</v>
      </c>
      <c r="J94" s="6">
        <v>381</v>
      </c>
      <c r="K94" s="6"/>
    </row>
    <row r="95" spans="1:11" ht="14.55" customHeight="1" x14ac:dyDescent="0.25">
      <c r="A95" s="4" t="s">
        <v>214</v>
      </c>
      <c r="B95" s="4">
        <v>2020</v>
      </c>
      <c r="C95" s="4" t="s">
        <v>87</v>
      </c>
      <c r="D95" s="4" t="s">
        <v>88</v>
      </c>
      <c r="E95" s="6">
        <v>42475</v>
      </c>
      <c r="F95" s="4" t="s">
        <v>207</v>
      </c>
      <c r="G95" s="6">
        <v>250121</v>
      </c>
      <c r="H95" s="6">
        <v>1698</v>
      </c>
      <c r="I95" s="6">
        <v>28779</v>
      </c>
      <c r="J95" s="6">
        <v>13696</v>
      </c>
      <c r="K95" s="6"/>
    </row>
    <row r="96" spans="1:11" ht="14.55" customHeight="1" x14ac:dyDescent="0.25">
      <c r="A96" s="4" t="s">
        <v>214</v>
      </c>
      <c r="B96" s="4">
        <v>2020</v>
      </c>
      <c r="C96" s="4" t="s">
        <v>90</v>
      </c>
      <c r="D96" s="4" t="s">
        <v>91</v>
      </c>
      <c r="E96" s="6">
        <v>43937</v>
      </c>
      <c r="F96" s="4" t="s">
        <v>207</v>
      </c>
      <c r="G96" s="6">
        <v>284522</v>
      </c>
      <c r="H96" s="6">
        <v>1544</v>
      </c>
      <c r="I96" s="6">
        <v>27163</v>
      </c>
      <c r="J96" s="6">
        <v>16774</v>
      </c>
      <c r="K96" s="6"/>
    </row>
    <row r="97" spans="1:11" ht="14.55" customHeight="1" x14ac:dyDescent="0.25">
      <c r="A97" s="4" t="s">
        <v>214</v>
      </c>
      <c r="B97" s="4">
        <v>2020</v>
      </c>
      <c r="C97" s="4" t="s">
        <v>92</v>
      </c>
      <c r="D97" s="4" t="s">
        <v>93</v>
      </c>
      <c r="E97" s="6">
        <v>52971</v>
      </c>
      <c r="F97" s="4" t="s">
        <v>207</v>
      </c>
      <c r="G97" s="6">
        <v>422754</v>
      </c>
      <c r="H97" s="6">
        <v>1253</v>
      </c>
      <c r="I97" s="6">
        <v>29947</v>
      </c>
      <c r="J97" s="6">
        <v>23024</v>
      </c>
      <c r="K97" s="6"/>
    </row>
    <row r="98" spans="1:11" ht="14.55" customHeight="1" x14ac:dyDescent="0.25">
      <c r="A98" s="4" t="s">
        <v>214</v>
      </c>
      <c r="B98" s="4">
        <v>2020</v>
      </c>
      <c r="C98" s="4" t="s">
        <v>94</v>
      </c>
      <c r="D98" s="4" t="s">
        <v>95</v>
      </c>
      <c r="E98" s="6">
        <v>47593</v>
      </c>
      <c r="F98" s="4" t="s">
        <v>207</v>
      </c>
      <c r="G98" s="6">
        <v>372890</v>
      </c>
      <c r="H98" s="6">
        <v>1276</v>
      </c>
      <c r="I98" s="6">
        <v>31066</v>
      </c>
      <c r="J98" s="6">
        <v>16527</v>
      </c>
      <c r="K98" s="6"/>
    </row>
    <row r="99" spans="1:11" ht="14.55" customHeight="1" x14ac:dyDescent="0.25">
      <c r="A99" s="4" t="s">
        <v>214</v>
      </c>
      <c r="B99" s="4">
        <v>2020</v>
      </c>
      <c r="C99" s="4" t="s">
        <v>96</v>
      </c>
      <c r="D99" s="4" t="s">
        <v>97</v>
      </c>
      <c r="E99" s="6">
        <v>35733</v>
      </c>
      <c r="F99" s="4" t="s">
        <v>207</v>
      </c>
      <c r="G99" s="6">
        <v>299436</v>
      </c>
      <c r="H99" s="6">
        <v>1193</v>
      </c>
      <c r="I99" s="6">
        <v>23383</v>
      </c>
      <c r="J99" s="6">
        <v>12350</v>
      </c>
      <c r="K99" s="6"/>
    </row>
    <row r="100" spans="1:11" ht="14.55" customHeight="1" x14ac:dyDescent="0.25">
      <c r="A100" s="4" t="s">
        <v>214</v>
      </c>
      <c r="B100" s="4">
        <v>2020</v>
      </c>
      <c r="C100" s="4" t="s">
        <v>98</v>
      </c>
      <c r="D100" s="4" t="s">
        <v>99</v>
      </c>
      <c r="E100" s="6">
        <v>68769</v>
      </c>
      <c r="F100" s="4" t="s">
        <v>207</v>
      </c>
      <c r="G100" s="6">
        <v>455226</v>
      </c>
      <c r="H100" s="6">
        <v>1511</v>
      </c>
      <c r="I100" s="6">
        <v>48613</v>
      </c>
      <c r="J100" s="6">
        <v>20156</v>
      </c>
      <c r="K100" s="6"/>
    </row>
    <row r="101" spans="1:11" ht="14.55" customHeight="1" x14ac:dyDescent="0.25">
      <c r="A101" s="4" t="s">
        <v>214</v>
      </c>
      <c r="B101" s="4">
        <v>2020</v>
      </c>
      <c r="C101" s="4" t="s">
        <v>100</v>
      </c>
      <c r="D101" s="4" t="s">
        <v>101</v>
      </c>
      <c r="E101" s="6">
        <v>47853</v>
      </c>
      <c r="F101" s="4" t="s">
        <v>207</v>
      </c>
      <c r="G101" s="6">
        <v>240638</v>
      </c>
      <c r="H101" s="6">
        <v>1989</v>
      </c>
      <c r="I101" s="6">
        <v>34560</v>
      </c>
      <c r="J101" s="6">
        <v>13293</v>
      </c>
      <c r="K101" s="6"/>
    </row>
    <row r="102" spans="1:11" ht="14.55" customHeight="1" x14ac:dyDescent="0.25">
      <c r="A102" s="4" t="s">
        <v>214</v>
      </c>
      <c r="B102" s="4">
        <v>2020</v>
      </c>
      <c r="C102" s="4" t="s">
        <v>102</v>
      </c>
      <c r="D102" s="4" t="s">
        <v>103</v>
      </c>
      <c r="E102" s="6">
        <v>141320</v>
      </c>
      <c r="F102" s="4" t="s">
        <v>207</v>
      </c>
      <c r="G102" s="6">
        <v>791540</v>
      </c>
      <c r="H102" s="6">
        <v>1785</v>
      </c>
      <c r="I102" s="6">
        <v>93976</v>
      </c>
      <c r="J102" s="6">
        <v>47344</v>
      </c>
      <c r="K102" s="6"/>
    </row>
    <row r="103" spans="1:11" ht="14.55" customHeight="1" x14ac:dyDescent="0.25">
      <c r="A103" s="4" t="s">
        <v>214</v>
      </c>
      <c r="B103" s="4">
        <v>2020</v>
      </c>
      <c r="C103" s="4" t="s">
        <v>104</v>
      </c>
      <c r="D103" s="4" t="s">
        <v>105</v>
      </c>
      <c r="E103" s="6">
        <v>31323</v>
      </c>
      <c r="F103" s="4" t="s">
        <v>207</v>
      </c>
      <c r="G103" s="6">
        <v>123382</v>
      </c>
      <c r="H103" s="6">
        <v>2539</v>
      </c>
      <c r="I103" s="6">
        <v>20746</v>
      </c>
      <c r="J103" s="6">
        <v>10577</v>
      </c>
      <c r="K103" s="6"/>
    </row>
    <row r="104" spans="1:11" ht="14.55" customHeight="1" x14ac:dyDescent="0.25">
      <c r="A104" s="4" t="s">
        <v>214</v>
      </c>
      <c r="B104" s="4">
        <v>2020</v>
      </c>
      <c r="C104" s="4" t="s">
        <v>106</v>
      </c>
      <c r="D104" s="4" t="s">
        <v>107</v>
      </c>
      <c r="E104" s="6">
        <v>49073</v>
      </c>
      <c r="F104" s="4" t="s">
        <v>207</v>
      </c>
      <c r="G104" s="6">
        <v>253659</v>
      </c>
      <c r="H104" s="6">
        <v>1935</v>
      </c>
      <c r="I104" s="6">
        <v>32523</v>
      </c>
      <c r="J104" s="6">
        <v>16550</v>
      </c>
      <c r="K104" s="6"/>
    </row>
    <row r="105" spans="1:11" ht="14.55" customHeight="1" x14ac:dyDescent="0.25">
      <c r="A105" s="4" t="s">
        <v>214</v>
      </c>
      <c r="B105" s="4">
        <v>2020</v>
      </c>
      <c r="C105" s="4" t="s">
        <v>108</v>
      </c>
      <c r="D105" s="4" t="s">
        <v>109</v>
      </c>
      <c r="E105" s="6">
        <v>54145</v>
      </c>
      <c r="F105" s="4" t="s">
        <v>207</v>
      </c>
      <c r="G105" s="6">
        <v>313944</v>
      </c>
      <c r="H105" s="6">
        <v>1725</v>
      </c>
      <c r="I105" s="6">
        <v>34727</v>
      </c>
      <c r="J105" s="6">
        <v>19418</v>
      </c>
      <c r="K105" s="6"/>
    </row>
    <row r="106" spans="1:11" ht="14.55" customHeight="1" x14ac:dyDescent="0.25">
      <c r="A106" s="4" t="s">
        <v>214</v>
      </c>
      <c r="B106" s="4">
        <v>2020</v>
      </c>
      <c r="C106" s="4" t="s">
        <v>110</v>
      </c>
      <c r="D106" s="4" t="s">
        <v>111</v>
      </c>
      <c r="E106" s="6">
        <v>54726</v>
      </c>
      <c r="F106" s="4" t="s">
        <v>207</v>
      </c>
      <c r="G106" s="6">
        <v>332160</v>
      </c>
      <c r="H106" s="6">
        <v>1648</v>
      </c>
      <c r="I106" s="6">
        <v>36251</v>
      </c>
      <c r="J106" s="6">
        <v>18475</v>
      </c>
      <c r="K106" s="6"/>
    </row>
    <row r="107" spans="1:11" ht="14.55" customHeight="1" x14ac:dyDescent="0.25">
      <c r="A107" s="4" t="s">
        <v>214</v>
      </c>
      <c r="B107" s="4">
        <v>2020</v>
      </c>
      <c r="C107" s="4" t="s">
        <v>112</v>
      </c>
      <c r="D107" s="4" t="s">
        <v>113</v>
      </c>
      <c r="E107" s="6">
        <v>33534</v>
      </c>
      <c r="F107" s="4" t="s">
        <v>207</v>
      </c>
      <c r="G107" s="6">
        <v>218217</v>
      </c>
      <c r="H107" s="6">
        <v>1537</v>
      </c>
      <c r="I107" s="6">
        <v>23506</v>
      </c>
      <c r="J107" s="6">
        <v>10028</v>
      </c>
      <c r="K107" s="6"/>
    </row>
    <row r="108" spans="1:11" ht="14.55" customHeight="1" x14ac:dyDescent="0.25">
      <c r="A108" s="4" t="s">
        <v>214</v>
      </c>
      <c r="B108" s="4">
        <v>2020</v>
      </c>
      <c r="C108" s="4" t="s">
        <v>114</v>
      </c>
      <c r="D108" s="4" t="s">
        <v>115</v>
      </c>
      <c r="E108" s="6">
        <v>24451</v>
      </c>
      <c r="F108" s="4" t="s">
        <v>207</v>
      </c>
      <c r="G108" s="6">
        <v>219390</v>
      </c>
      <c r="H108" s="6">
        <v>1114</v>
      </c>
      <c r="I108" s="6">
        <v>17808</v>
      </c>
      <c r="J108" s="6">
        <v>6643</v>
      </c>
      <c r="K108" s="6"/>
    </row>
    <row r="109" spans="1:11" ht="14.55" customHeight="1" x14ac:dyDescent="0.25">
      <c r="A109" s="4" t="s">
        <v>214</v>
      </c>
      <c r="B109" s="4">
        <v>2020</v>
      </c>
      <c r="C109" s="4" t="s">
        <v>116</v>
      </c>
      <c r="D109" s="4" t="s">
        <v>117</v>
      </c>
      <c r="E109" s="6">
        <v>26706</v>
      </c>
      <c r="F109" s="4" t="s">
        <v>207</v>
      </c>
      <c r="G109" s="6">
        <v>180283</v>
      </c>
      <c r="H109" s="6">
        <v>1481</v>
      </c>
      <c r="I109" s="6">
        <v>18763</v>
      </c>
      <c r="J109" s="6">
        <v>7943</v>
      </c>
      <c r="K109" s="6"/>
    </row>
    <row r="110" spans="1:11" ht="14.55" customHeight="1" x14ac:dyDescent="0.25">
      <c r="A110" s="4" t="s">
        <v>214</v>
      </c>
      <c r="B110" s="4">
        <v>2020</v>
      </c>
      <c r="C110" s="4" t="s">
        <v>118</v>
      </c>
      <c r="D110" s="4" t="s">
        <v>119</v>
      </c>
      <c r="E110" s="6">
        <v>145564</v>
      </c>
      <c r="F110" s="4" t="s">
        <v>207</v>
      </c>
      <c r="G110" s="6">
        <v>930082</v>
      </c>
      <c r="H110" s="6">
        <v>1565</v>
      </c>
      <c r="I110" s="6">
        <v>90450</v>
      </c>
      <c r="J110" s="6">
        <v>55114</v>
      </c>
      <c r="K110" s="6"/>
    </row>
    <row r="111" spans="1:11" ht="14.55" customHeight="1" x14ac:dyDescent="0.25">
      <c r="A111" s="4" t="s">
        <v>214</v>
      </c>
      <c r="B111" s="4">
        <v>2020</v>
      </c>
      <c r="C111" s="4" t="s">
        <v>120</v>
      </c>
      <c r="D111" s="4" t="s">
        <v>121</v>
      </c>
      <c r="E111" s="6">
        <v>80731</v>
      </c>
      <c r="F111" s="4" t="s">
        <v>207</v>
      </c>
      <c r="G111" s="6">
        <v>533848</v>
      </c>
      <c r="H111" s="6">
        <v>1512</v>
      </c>
      <c r="I111" s="6">
        <v>54084</v>
      </c>
      <c r="J111" s="6">
        <v>26647</v>
      </c>
      <c r="K111" s="6"/>
    </row>
    <row r="112" spans="1:11" ht="14.55" customHeight="1" x14ac:dyDescent="0.25">
      <c r="A112" s="4" t="s">
        <v>214</v>
      </c>
      <c r="B112" s="4">
        <v>2020</v>
      </c>
      <c r="C112" s="4" t="s">
        <v>122</v>
      </c>
      <c r="D112" s="4" t="s">
        <v>123</v>
      </c>
      <c r="E112" s="6">
        <v>34640</v>
      </c>
      <c r="F112" s="4" t="s">
        <v>207</v>
      </c>
      <c r="G112" s="6">
        <v>205188</v>
      </c>
      <c r="H112" s="6">
        <v>1688</v>
      </c>
      <c r="I112" s="6">
        <v>23633</v>
      </c>
      <c r="J112" s="6">
        <v>11007</v>
      </c>
      <c r="K112" s="6"/>
    </row>
    <row r="113" spans="1:11" ht="14.55" customHeight="1" x14ac:dyDescent="0.25">
      <c r="A113" s="4" t="s">
        <v>214</v>
      </c>
      <c r="B113" s="4">
        <v>2020</v>
      </c>
      <c r="C113" s="4" t="s">
        <v>124</v>
      </c>
      <c r="D113" s="4" t="s">
        <v>125</v>
      </c>
      <c r="E113" s="6">
        <v>61998</v>
      </c>
      <c r="F113" s="4" t="s">
        <v>207</v>
      </c>
      <c r="G113" s="6">
        <v>417812</v>
      </c>
      <c r="H113" s="6">
        <v>1484</v>
      </c>
      <c r="I113" s="6">
        <v>42012</v>
      </c>
      <c r="J113" s="6">
        <v>19986</v>
      </c>
      <c r="K113" s="6"/>
    </row>
    <row r="114" spans="1:11" ht="14.55" customHeight="1" x14ac:dyDescent="0.25">
      <c r="A114" s="4" t="s">
        <v>214</v>
      </c>
      <c r="B114" s="4">
        <v>2020</v>
      </c>
      <c r="C114" s="4" t="s">
        <v>126</v>
      </c>
      <c r="D114" s="4" t="s">
        <v>127</v>
      </c>
      <c r="E114" s="6">
        <v>100682</v>
      </c>
      <c r="F114" s="4" t="s">
        <v>207</v>
      </c>
      <c r="G114" s="6">
        <v>424654</v>
      </c>
      <c r="H114" s="6">
        <v>2371</v>
      </c>
      <c r="I114" s="6">
        <v>66637</v>
      </c>
      <c r="J114" s="6">
        <v>34045</v>
      </c>
      <c r="K114" s="6"/>
    </row>
    <row r="115" spans="1:11" ht="14.55" customHeight="1" x14ac:dyDescent="0.25">
      <c r="A115" s="4" t="s">
        <v>214</v>
      </c>
      <c r="B115" s="4">
        <v>2020</v>
      </c>
      <c r="C115" s="4" t="s">
        <v>128</v>
      </c>
      <c r="D115" s="4" t="s">
        <v>129</v>
      </c>
      <c r="E115" s="6">
        <v>80110</v>
      </c>
      <c r="F115" s="4" t="s">
        <v>207</v>
      </c>
      <c r="G115" s="6">
        <v>489779</v>
      </c>
      <c r="H115" s="6">
        <v>1636</v>
      </c>
      <c r="I115" s="6">
        <v>58776</v>
      </c>
      <c r="J115" s="6">
        <v>21334</v>
      </c>
      <c r="K115" s="6"/>
    </row>
    <row r="116" spans="1:11" ht="14.55" customHeight="1" x14ac:dyDescent="0.25">
      <c r="A116" s="4" t="s">
        <v>214</v>
      </c>
      <c r="B116" s="4">
        <v>2020</v>
      </c>
      <c r="C116" s="4" t="s">
        <v>130</v>
      </c>
      <c r="D116" s="4" t="s">
        <v>131</v>
      </c>
      <c r="E116" s="6">
        <v>97765</v>
      </c>
      <c r="F116" s="4" t="s">
        <v>207</v>
      </c>
      <c r="G116" s="6">
        <v>518245</v>
      </c>
      <c r="H116" s="6">
        <v>1886</v>
      </c>
      <c r="I116" s="6">
        <v>64144</v>
      </c>
      <c r="J116" s="6">
        <v>33621</v>
      </c>
      <c r="K116" s="6"/>
    </row>
    <row r="117" spans="1:11" ht="14.55" customHeight="1" x14ac:dyDescent="0.25">
      <c r="A117" s="4" t="s">
        <v>214</v>
      </c>
      <c r="B117" s="4">
        <v>2020</v>
      </c>
      <c r="C117" s="4" t="s">
        <v>132</v>
      </c>
      <c r="D117" s="4" t="s">
        <v>133</v>
      </c>
      <c r="E117" s="6">
        <v>51984</v>
      </c>
      <c r="F117" s="4" t="s">
        <v>207</v>
      </c>
      <c r="G117" s="6">
        <v>307559</v>
      </c>
      <c r="H117" s="6">
        <v>1690</v>
      </c>
      <c r="I117" s="6">
        <v>34860</v>
      </c>
      <c r="J117" s="6">
        <v>17124</v>
      </c>
      <c r="K117" s="6"/>
    </row>
    <row r="118" spans="1:11" ht="14.55" customHeight="1" x14ac:dyDescent="0.25">
      <c r="A118" s="4" t="s">
        <v>214</v>
      </c>
      <c r="B118" s="4">
        <v>2020</v>
      </c>
      <c r="C118" s="4" t="s">
        <v>134</v>
      </c>
      <c r="D118" s="4" t="s">
        <v>135</v>
      </c>
      <c r="E118" s="6">
        <v>48737</v>
      </c>
      <c r="F118" s="4" t="s">
        <v>207</v>
      </c>
      <c r="G118" s="6">
        <v>175147</v>
      </c>
      <c r="H118" s="6">
        <v>2783</v>
      </c>
      <c r="I118" s="6">
        <v>34324</v>
      </c>
      <c r="J118" s="6">
        <v>14413</v>
      </c>
      <c r="K118" s="6"/>
    </row>
    <row r="119" spans="1:11" ht="14.55" customHeight="1" x14ac:dyDescent="0.25">
      <c r="A119" s="4" t="s">
        <v>214</v>
      </c>
      <c r="B119" s="4">
        <v>2020</v>
      </c>
      <c r="C119" s="4" t="s">
        <v>136</v>
      </c>
      <c r="D119" s="4" t="s">
        <v>137</v>
      </c>
      <c r="E119" s="6">
        <v>53108</v>
      </c>
      <c r="F119" s="4" t="s">
        <v>207</v>
      </c>
      <c r="G119" s="6">
        <v>352040</v>
      </c>
      <c r="H119" s="6">
        <v>1509</v>
      </c>
      <c r="I119" s="6">
        <v>39680</v>
      </c>
      <c r="J119" s="6">
        <v>13428</v>
      </c>
      <c r="K119" s="6"/>
    </row>
    <row r="120" spans="1:11" ht="14.55" customHeight="1" x14ac:dyDescent="0.25">
      <c r="A120" s="4" t="s">
        <v>214</v>
      </c>
      <c r="B120" s="4">
        <v>2020</v>
      </c>
      <c r="C120" s="4" t="s">
        <v>138</v>
      </c>
      <c r="D120" s="4" t="s">
        <v>139</v>
      </c>
      <c r="E120" s="6">
        <v>56891</v>
      </c>
      <c r="F120" s="4" t="s">
        <v>207</v>
      </c>
      <c r="G120" s="6">
        <v>253605</v>
      </c>
      <c r="H120" s="6">
        <v>2243</v>
      </c>
      <c r="I120" s="6">
        <v>40023</v>
      </c>
      <c r="J120" s="6">
        <v>16868</v>
      </c>
      <c r="K120" s="6"/>
    </row>
    <row r="121" spans="1:11" ht="14.55" customHeight="1" x14ac:dyDescent="0.25">
      <c r="A121" s="4" t="s">
        <v>214</v>
      </c>
      <c r="B121" s="4">
        <v>2020</v>
      </c>
      <c r="C121" s="4" t="s">
        <v>140</v>
      </c>
      <c r="D121" s="4" t="s">
        <v>141</v>
      </c>
      <c r="E121" s="6">
        <v>30801</v>
      </c>
      <c r="F121" s="4" t="s">
        <v>207</v>
      </c>
      <c r="G121" s="6">
        <v>404055</v>
      </c>
      <c r="H121" s="6">
        <v>762</v>
      </c>
      <c r="I121" s="6">
        <v>18359</v>
      </c>
      <c r="J121" s="6">
        <v>12442</v>
      </c>
      <c r="K121" s="6"/>
    </row>
    <row r="122" spans="1:11" ht="14.55" customHeight="1" x14ac:dyDescent="0.25">
      <c r="A122" s="4" t="s">
        <v>214</v>
      </c>
      <c r="B122" s="4">
        <v>2020</v>
      </c>
      <c r="C122" s="4" t="s">
        <v>142</v>
      </c>
      <c r="D122" s="4" t="s">
        <v>143</v>
      </c>
      <c r="E122" s="6">
        <v>49166</v>
      </c>
      <c r="F122" s="4" t="s">
        <v>207</v>
      </c>
      <c r="G122" s="6">
        <v>605163</v>
      </c>
      <c r="H122" s="6">
        <v>812</v>
      </c>
      <c r="I122" s="6">
        <v>29073</v>
      </c>
      <c r="J122" s="6">
        <v>20093</v>
      </c>
      <c r="K122" s="6"/>
    </row>
    <row r="123" spans="1:11" ht="14.55" customHeight="1" x14ac:dyDescent="0.25">
      <c r="A123" s="4" t="s">
        <v>214</v>
      </c>
      <c r="B123" s="4">
        <v>2020</v>
      </c>
      <c r="C123" s="4" t="s">
        <v>144</v>
      </c>
      <c r="D123" s="4" t="s">
        <v>145</v>
      </c>
      <c r="E123" s="6">
        <v>167916</v>
      </c>
      <c r="F123" s="4" t="s">
        <v>207</v>
      </c>
      <c r="G123" s="6">
        <v>927296</v>
      </c>
      <c r="H123" s="6">
        <v>1811</v>
      </c>
      <c r="I123" s="6">
        <v>104863</v>
      </c>
      <c r="J123" s="6">
        <v>63053</v>
      </c>
      <c r="K123" s="6"/>
    </row>
    <row r="124" spans="1:11" ht="14.55" customHeight="1" x14ac:dyDescent="0.25">
      <c r="A124" s="4" t="s">
        <v>214</v>
      </c>
      <c r="B124" s="4">
        <v>2020</v>
      </c>
      <c r="C124" s="4" t="s">
        <v>146</v>
      </c>
      <c r="D124" s="4" t="s">
        <v>147</v>
      </c>
      <c r="E124" s="6">
        <v>47125</v>
      </c>
      <c r="F124" s="4" t="s">
        <v>207</v>
      </c>
      <c r="G124" s="6">
        <v>599468</v>
      </c>
      <c r="H124" s="6">
        <v>786</v>
      </c>
      <c r="I124" s="6">
        <v>26901</v>
      </c>
      <c r="J124" s="6">
        <v>20224</v>
      </c>
      <c r="K124" s="6"/>
    </row>
    <row r="125" spans="1:11" ht="14.55" customHeight="1" x14ac:dyDescent="0.25">
      <c r="A125" s="4" t="s">
        <v>214</v>
      </c>
      <c r="B125" s="4">
        <v>2020</v>
      </c>
      <c r="C125" s="4" t="s">
        <v>148</v>
      </c>
      <c r="D125" s="4" t="s">
        <v>149</v>
      </c>
      <c r="E125" s="6">
        <v>50289</v>
      </c>
      <c r="F125" s="4" t="s">
        <v>207</v>
      </c>
      <c r="G125" s="6">
        <v>218835</v>
      </c>
      <c r="H125" s="6">
        <v>2298</v>
      </c>
      <c r="I125" s="6">
        <v>34948</v>
      </c>
      <c r="J125" s="6">
        <v>15341</v>
      </c>
      <c r="K125" s="6"/>
    </row>
    <row r="126" spans="1:11" ht="14.55" customHeight="1" x14ac:dyDescent="0.25">
      <c r="A126" s="4" t="s">
        <v>214</v>
      </c>
      <c r="B126" s="4">
        <v>2020</v>
      </c>
      <c r="C126" s="4" t="s">
        <v>150</v>
      </c>
      <c r="D126" s="4" t="s">
        <v>151</v>
      </c>
      <c r="E126" s="6">
        <v>55361</v>
      </c>
      <c r="F126" s="4" t="s">
        <v>207</v>
      </c>
      <c r="G126" s="6">
        <v>345045</v>
      </c>
      <c r="H126" s="6">
        <v>1604</v>
      </c>
      <c r="I126" s="6">
        <v>37914</v>
      </c>
      <c r="J126" s="6">
        <v>17447</v>
      </c>
      <c r="K126" s="6"/>
    </row>
    <row r="127" spans="1:11" ht="14.55" customHeight="1" x14ac:dyDescent="0.25">
      <c r="A127" s="4" t="s">
        <v>214</v>
      </c>
      <c r="B127" s="4">
        <v>2020</v>
      </c>
      <c r="C127" s="4" t="s">
        <v>152</v>
      </c>
      <c r="D127" s="4" t="s">
        <v>153</v>
      </c>
      <c r="E127" s="6">
        <v>22442</v>
      </c>
      <c r="F127" s="4" t="s">
        <v>207</v>
      </c>
      <c r="G127" s="6">
        <v>117443</v>
      </c>
      <c r="H127" s="6">
        <v>1911</v>
      </c>
      <c r="I127" s="6">
        <v>15278</v>
      </c>
      <c r="J127" s="6">
        <v>7164</v>
      </c>
      <c r="K127" s="6"/>
    </row>
    <row r="128" spans="1:11" ht="14.55" customHeight="1" x14ac:dyDescent="0.25">
      <c r="A128" s="4" t="s">
        <v>214</v>
      </c>
      <c r="B128" s="4">
        <v>2020</v>
      </c>
      <c r="C128" s="4" t="s">
        <v>154</v>
      </c>
      <c r="D128" s="4" t="s">
        <v>155</v>
      </c>
      <c r="E128" s="6">
        <v>25824</v>
      </c>
      <c r="F128" s="4" t="s">
        <v>207</v>
      </c>
      <c r="G128" s="6">
        <v>143725</v>
      </c>
      <c r="H128" s="6">
        <v>1797</v>
      </c>
      <c r="I128" s="6">
        <v>19080</v>
      </c>
      <c r="J128" s="6">
        <v>6744</v>
      </c>
      <c r="K128" s="6"/>
    </row>
    <row r="129" spans="1:11" ht="14.55" customHeight="1" x14ac:dyDescent="0.25">
      <c r="A129" s="4" t="s">
        <v>214</v>
      </c>
      <c r="B129" s="4">
        <v>2020</v>
      </c>
      <c r="C129" s="4" t="s">
        <v>156</v>
      </c>
      <c r="D129" s="4" t="s">
        <v>157</v>
      </c>
      <c r="E129" s="6">
        <v>42034</v>
      </c>
      <c r="F129" s="4" t="s">
        <v>207</v>
      </c>
      <c r="G129" s="6">
        <v>538718</v>
      </c>
      <c r="H129" s="6">
        <v>780</v>
      </c>
      <c r="I129" s="6">
        <v>27338</v>
      </c>
      <c r="J129" s="6">
        <v>14696</v>
      </c>
      <c r="K129" s="6"/>
    </row>
    <row r="130" spans="1:11" ht="14.55" customHeight="1" x14ac:dyDescent="0.25">
      <c r="A130" s="4" t="s">
        <v>214</v>
      </c>
      <c r="B130" s="4">
        <v>2020</v>
      </c>
      <c r="C130" s="4" t="s">
        <v>158</v>
      </c>
      <c r="D130" s="4" t="s">
        <v>159</v>
      </c>
      <c r="E130" s="6">
        <v>39039</v>
      </c>
      <c r="F130" s="4" t="s">
        <v>207</v>
      </c>
      <c r="G130" s="6">
        <v>446230</v>
      </c>
      <c r="H130" s="6">
        <v>875</v>
      </c>
      <c r="I130" s="6">
        <v>25319</v>
      </c>
      <c r="J130" s="6">
        <v>13720</v>
      </c>
      <c r="K130" s="6"/>
    </row>
    <row r="131" spans="1:11" ht="14.55" customHeight="1" x14ac:dyDescent="0.25">
      <c r="A131" s="4" t="s">
        <v>214</v>
      </c>
      <c r="B131" s="4">
        <v>2020</v>
      </c>
      <c r="C131" s="4" t="s">
        <v>160</v>
      </c>
      <c r="D131" s="4" t="s">
        <v>161</v>
      </c>
      <c r="E131" s="6">
        <v>88481</v>
      </c>
      <c r="F131" s="4" t="s">
        <v>207</v>
      </c>
      <c r="G131" s="6">
        <v>428781</v>
      </c>
      <c r="H131" s="6">
        <v>2064</v>
      </c>
      <c r="I131" s="6">
        <v>52824</v>
      </c>
      <c r="J131" s="6">
        <v>35657</v>
      </c>
      <c r="K131" s="6"/>
    </row>
    <row r="132" spans="1:11" ht="14.55" customHeight="1" x14ac:dyDescent="0.25">
      <c r="A132" s="4" t="s">
        <v>214</v>
      </c>
      <c r="B132" s="4">
        <v>2020</v>
      </c>
      <c r="C132" s="4" t="s">
        <v>162</v>
      </c>
      <c r="D132" s="4" t="s">
        <v>163</v>
      </c>
      <c r="E132" s="6">
        <v>63327</v>
      </c>
      <c r="F132" s="4" t="s">
        <v>207</v>
      </c>
      <c r="G132" s="6">
        <v>329465</v>
      </c>
      <c r="H132" s="6">
        <v>1922</v>
      </c>
      <c r="I132" s="6">
        <v>40384</v>
      </c>
      <c r="J132" s="6">
        <v>22943</v>
      </c>
      <c r="K132" s="6"/>
    </row>
    <row r="133" spans="1:11" ht="14.55" customHeight="1" x14ac:dyDescent="0.25">
      <c r="A133" s="4" t="s">
        <v>214</v>
      </c>
      <c r="B133" s="4">
        <v>2020</v>
      </c>
      <c r="C133" s="4" t="s">
        <v>164</v>
      </c>
      <c r="D133" s="4" t="s">
        <v>165</v>
      </c>
      <c r="E133" s="6">
        <v>53450</v>
      </c>
      <c r="F133" s="4" t="s">
        <v>207</v>
      </c>
      <c r="G133" s="6">
        <v>245416</v>
      </c>
      <c r="H133" s="6">
        <v>2178</v>
      </c>
      <c r="I133" s="6">
        <v>39070</v>
      </c>
      <c r="J133" s="6">
        <v>14380</v>
      </c>
      <c r="K133" s="6"/>
    </row>
    <row r="134" spans="1:11" ht="14.55" customHeight="1" x14ac:dyDescent="0.25">
      <c r="A134" s="4" t="s">
        <v>214</v>
      </c>
      <c r="B134" s="4">
        <v>2020</v>
      </c>
      <c r="C134" s="4" t="s">
        <v>166</v>
      </c>
      <c r="D134" s="4" t="s">
        <v>167</v>
      </c>
      <c r="E134" s="6">
        <v>30370</v>
      </c>
      <c r="F134" s="4" t="s">
        <v>207</v>
      </c>
      <c r="G134" s="6">
        <v>291939</v>
      </c>
      <c r="H134" s="6">
        <v>1040</v>
      </c>
      <c r="I134" s="6">
        <v>22320</v>
      </c>
      <c r="J134" s="6">
        <v>8050</v>
      </c>
      <c r="K134" s="6"/>
    </row>
    <row r="135" spans="1:11" ht="14.55" customHeight="1" x14ac:dyDescent="0.25">
      <c r="A135" s="4" t="s">
        <v>214</v>
      </c>
      <c r="B135" s="4">
        <v>2020</v>
      </c>
      <c r="C135" s="4" t="s">
        <v>168</v>
      </c>
      <c r="D135" s="4" t="s">
        <v>169</v>
      </c>
      <c r="E135" s="6">
        <v>67147</v>
      </c>
      <c r="F135" s="4" t="s">
        <v>207</v>
      </c>
      <c r="G135" s="6">
        <v>475555</v>
      </c>
      <c r="H135" s="6">
        <v>1412</v>
      </c>
      <c r="I135" s="6">
        <v>45960</v>
      </c>
      <c r="J135" s="6">
        <v>21187</v>
      </c>
      <c r="K135" s="6"/>
    </row>
    <row r="136" spans="1:11" ht="14.55" customHeight="1" x14ac:dyDescent="0.25">
      <c r="A136" s="4" t="s">
        <v>214</v>
      </c>
      <c r="B136" s="4">
        <v>2020</v>
      </c>
      <c r="C136" s="4" t="s">
        <v>170</v>
      </c>
      <c r="D136" s="4" t="s">
        <v>171</v>
      </c>
      <c r="E136" s="6">
        <v>109314</v>
      </c>
      <c r="F136" s="4" t="s">
        <v>207</v>
      </c>
      <c r="G136" s="6">
        <v>777720</v>
      </c>
      <c r="H136" s="6">
        <v>1406</v>
      </c>
      <c r="I136" s="6">
        <v>67339</v>
      </c>
      <c r="J136" s="6">
        <v>41975</v>
      </c>
      <c r="K136" s="6"/>
    </row>
    <row r="137" spans="1:11" ht="14.55" customHeight="1" x14ac:dyDescent="0.25">
      <c r="A137" s="4" t="s">
        <v>214</v>
      </c>
      <c r="B137" s="4">
        <v>2020</v>
      </c>
      <c r="C137" s="4" t="s">
        <v>76</v>
      </c>
      <c r="D137" s="4" t="s">
        <v>76</v>
      </c>
      <c r="E137" s="6">
        <v>1687</v>
      </c>
      <c r="F137" s="4"/>
      <c r="G137" s="6"/>
      <c r="H137" s="6"/>
      <c r="I137" s="6">
        <v>1283</v>
      </c>
      <c r="J137" s="6">
        <v>404</v>
      </c>
      <c r="K137" s="6"/>
    </row>
    <row r="138" spans="1:11" ht="14.55" customHeight="1" x14ac:dyDescent="0.25">
      <c r="A138" s="4" t="s">
        <v>214</v>
      </c>
      <c r="B138" s="4">
        <v>2021</v>
      </c>
      <c r="C138" s="4" t="s">
        <v>87</v>
      </c>
      <c r="D138" s="4" t="s">
        <v>88</v>
      </c>
      <c r="E138" s="6">
        <v>44172</v>
      </c>
      <c r="F138" s="4" t="s">
        <v>208</v>
      </c>
      <c r="G138" s="6">
        <v>269237</v>
      </c>
      <c r="H138" s="6">
        <v>1641</v>
      </c>
      <c r="I138" s="6">
        <v>30561</v>
      </c>
      <c r="J138" s="6">
        <v>13611</v>
      </c>
      <c r="K138" s="6"/>
    </row>
    <row r="139" spans="1:11" ht="14.55" customHeight="1" x14ac:dyDescent="0.25">
      <c r="A139" s="4" t="s">
        <v>214</v>
      </c>
      <c r="B139" s="4">
        <v>2021</v>
      </c>
      <c r="C139" s="4" t="s">
        <v>90</v>
      </c>
      <c r="D139" s="4" t="s">
        <v>91</v>
      </c>
      <c r="E139" s="6">
        <v>46272</v>
      </c>
      <c r="F139" s="4" t="s">
        <v>208</v>
      </c>
      <c r="G139" s="6">
        <v>313820</v>
      </c>
      <c r="H139" s="6">
        <v>1474</v>
      </c>
      <c r="I139" s="6">
        <v>29396</v>
      </c>
      <c r="J139" s="6">
        <v>16876</v>
      </c>
      <c r="K139" s="6"/>
    </row>
    <row r="140" spans="1:11" ht="14.55" customHeight="1" x14ac:dyDescent="0.25">
      <c r="A140" s="4" t="s">
        <v>214</v>
      </c>
      <c r="B140" s="4">
        <v>2021</v>
      </c>
      <c r="C140" s="4" t="s">
        <v>92</v>
      </c>
      <c r="D140" s="4" t="s">
        <v>93</v>
      </c>
      <c r="E140" s="6">
        <v>54865</v>
      </c>
      <c r="F140" s="4" t="s">
        <v>208</v>
      </c>
      <c r="G140" s="6">
        <v>464040</v>
      </c>
      <c r="H140" s="6">
        <v>1182</v>
      </c>
      <c r="I140" s="6">
        <v>31596</v>
      </c>
      <c r="J140" s="6">
        <v>23269</v>
      </c>
      <c r="K140" s="6"/>
    </row>
    <row r="141" spans="1:11" ht="14.55" customHeight="1" x14ac:dyDescent="0.25">
      <c r="A141" s="4" t="s">
        <v>214</v>
      </c>
      <c r="B141" s="4">
        <v>2021</v>
      </c>
      <c r="C141" s="4" t="s">
        <v>94</v>
      </c>
      <c r="D141" s="4" t="s">
        <v>95</v>
      </c>
      <c r="E141" s="6">
        <v>50107</v>
      </c>
      <c r="F141" s="4" t="s">
        <v>208</v>
      </c>
      <c r="G141" s="6">
        <v>404064</v>
      </c>
      <c r="H141" s="6">
        <v>1240</v>
      </c>
      <c r="I141" s="6">
        <v>33276</v>
      </c>
      <c r="J141" s="6">
        <v>16831</v>
      </c>
      <c r="K141" s="6"/>
    </row>
    <row r="142" spans="1:11" ht="14.55" customHeight="1" x14ac:dyDescent="0.25">
      <c r="A142" s="4" t="s">
        <v>214</v>
      </c>
      <c r="B142" s="4">
        <v>2021</v>
      </c>
      <c r="C142" s="4" t="s">
        <v>96</v>
      </c>
      <c r="D142" s="4" t="s">
        <v>97</v>
      </c>
      <c r="E142" s="6">
        <v>37552</v>
      </c>
      <c r="F142" s="4" t="s">
        <v>208</v>
      </c>
      <c r="G142" s="6">
        <v>321299</v>
      </c>
      <c r="H142" s="6">
        <v>1169</v>
      </c>
      <c r="I142" s="6">
        <v>25025</v>
      </c>
      <c r="J142" s="6">
        <v>12527</v>
      </c>
      <c r="K142" s="6"/>
    </row>
    <row r="143" spans="1:11" ht="14.55" customHeight="1" x14ac:dyDescent="0.25">
      <c r="A143" s="4" t="s">
        <v>214</v>
      </c>
      <c r="B143" s="4">
        <v>2021</v>
      </c>
      <c r="C143" s="4" t="s">
        <v>98</v>
      </c>
      <c r="D143" s="4" t="s">
        <v>99</v>
      </c>
      <c r="E143" s="6">
        <v>72636</v>
      </c>
      <c r="F143" s="4" t="s">
        <v>208</v>
      </c>
      <c r="G143" s="6">
        <v>497179</v>
      </c>
      <c r="H143" s="6">
        <v>1461</v>
      </c>
      <c r="I143" s="6">
        <v>51777</v>
      </c>
      <c r="J143" s="6">
        <v>20859</v>
      </c>
      <c r="K143" s="6"/>
    </row>
    <row r="144" spans="1:11" ht="14.55" customHeight="1" x14ac:dyDescent="0.25">
      <c r="A144" s="4" t="s">
        <v>214</v>
      </c>
      <c r="B144" s="4">
        <v>2021</v>
      </c>
      <c r="C144" s="4" t="s">
        <v>100</v>
      </c>
      <c r="D144" s="4" t="s">
        <v>101</v>
      </c>
      <c r="E144" s="6">
        <v>50714</v>
      </c>
      <c r="F144" s="4" t="s">
        <v>208</v>
      </c>
      <c r="G144" s="6">
        <v>262359</v>
      </c>
      <c r="H144" s="6">
        <v>1933</v>
      </c>
      <c r="I144" s="6">
        <v>36543</v>
      </c>
      <c r="J144" s="6">
        <v>14171</v>
      </c>
      <c r="K144" s="6"/>
    </row>
    <row r="145" spans="1:11" ht="14.55" customHeight="1" x14ac:dyDescent="0.25">
      <c r="A145" s="4" t="s">
        <v>214</v>
      </c>
      <c r="B145" s="4">
        <v>2021</v>
      </c>
      <c r="C145" s="4" t="s">
        <v>102</v>
      </c>
      <c r="D145" s="4" t="s">
        <v>103</v>
      </c>
      <c r="E145" s="6">
        <v>149387</v>
      </c>
      <c r="F145" s="4" t="s">
        <v>208</v>
      </c>
      <c r="G145" s="6">
        <v>852937</v>
      </c>
      <c r="H145" s="6">
        <v>1751</v>
      </c>
      <c r="I145" s="6">
        <v>100919</v>
      </c>
      <c r="J145" s="6">
        <v>48468</v>
      </c>
      <c r="K145" s="6"/>
    </row>
    <row r="146" spans="1:11" ht="14.55" customHeight="1" x14ac:dyDescent="0.25">
      <c r="A146" s="4" t="s">
        <v>214</v>
      </c>
      <c r="B146" s="4">
        <v>2021</v>
      </c>
      <c r="C146" s="4" t="s">
        <v>104</v>
      </c>
      <c r="D146" s="4" t="s">
        <v>105</v>
      </c>
      <c r="E146" s="6">
        <v>33423</v>
      </c>
      <c r="F146" s="4" t="s">
        <v>208</v>
      </c>
      <c r="G146" s="6">
        <v>134766</v>
      </c>
      <c r="H146" s="6">
        <v>2480</v>
      </c>
      <c r="I146" s="6">
        <v>22392</v>
      </c>
      <c r="J146" s="6">
        <v>11031</v>
      </c>
      <c r="K146" s="6"/>
    </row>
    <row r="147" spans="1:11" ht="14.55" customHeight="1" x14ac:dyDescent="0.25">
      <c r="A147" s="4" t="s">
        <v>214</v>
      </c>
      <c r="B147" s="4">
        <v>2021</v>
      </c>
      <c r="C147" s="4" t="s">
        <v>106</v>
      </c>
      <c r="D147" s="4" t="s">
        <v>107</v>
      </c>
      <c r="E147" s="6">
        <v>51974</v>
      </c>
      <c r="F147" s="4" t="s">
        <v>208</v>
      </c>
      <c r="G147" s="6">
        <v>280970</v>
      </c>
      <c r="H147" s="6">
        <v>1850</v>
      </c>
      <c r="I147" s="6">
        <v>34606</v>
      </c>
      <c r="J147" s="6">
        <v>17368</v>
      </c>
      <c r="K147" s="6"/>
    </row>
    <row r="148" spans="1:11" ht="14.55" customHeight="1" x14ac:dyDescent="0.25">
      <c r="A148" s="4" t="s">
        <v>214</v>
      </c>
      <c r="B148" s="4">
        <v>2021</v>
      </c>
      <c r="C148" s="4" t="s">
        <v>108</v>
      </c>
      <c r="D148" s="4" t="s">
        <v>109</v>
      </c>
      <c r="E148" s="6">
        <v>56723</v>
      </c>
      <c r="F148" s="4" t="s">
        <v>208</v>
      </c>
      <c r="G148" s="6">
        <v>341937</v>
      </c>
      <c r="H148" s="6">
        <v>1659</v>
      </c>
      <c r="I148" s="6">
        <v>37388</v>
      </c>
      <c r="J148" s="6">
        <v>19335</v>
      </c>
      <c r="K148" s="6"/>
    </row>
    <row r="149" spans="1:11" ht="14.55" customHeight="1" x14ac:dyDescent="0.25">
      <c r="A149" s="4" t="s">
        <v>214</v>
      </c>
      <c r="B149" s="4">
        <v>2021</v>
      </c>
      <c r="C149" s="4" t="s">
        <v>110</v>
      </c>
      <c r="D149" s="4" t="s">
        <v>111</v>
      </c>
      <c r="E149" s="6">
        <v>57658</v>
      </c>
      <c r="F149" s="4" t="s">
        <v>208</v>
      </c>
      <c r="G149" s="6">
        <v>356301</v>
      </c>
      <c r="H149" s="6">
        <v>1618</v>
      </c>
      <c r="I149" s="6">
        <v>38863</v>
      </c>
      <c r="J149" s="6">
        <v>18795</v>
      </c>
      <c r="K149" s="6"/>
    </row>
    <row r="150" spans="1:11" ht="14.55" customHeight="1" x14ac:dyDescent="0.25">
      <c r="A150" s="4" t="s">
        <v>214</v>
      </c>
      <c r="B150" s="4">
        <v>2021</v>
      </c>
      <c r="C150" s="4" t="s">
        <v>112</v>
      </c>
      <c r="D150" s="4" t="s">
        <v>113</v>
      </c>
      <c r="E150" s="6">
        <v>35444</v>
      </c>
      <c r="F150" s="4" t="s">
        <v>208</v>
      </c>
      <c r="G150" s="6">
        <v>232226</v>
      </c>
      <c r="H150" s="6">
        <v>1526</v>
      </c>
      <c r="I150" s="6">
        <v>25277</v>
      </c>
      <c r="J150" s="6">
        <v>10167</v>
      </c>
      <c r="K150" s="6"/>
    </row>
    <row r="151" spans="1:11" ht="14.55" customHeight="1" x14ac:dyDescent="0.25">
      <c r="A151" s="4" t="s">
        <v>214</v>
      </c>
      <c r="B151" s="4">
        <v>2021</v>
      </c>
      <c r="C151" s="4" t="s">
        <v>114</v>
      </c>
      <c r="D151" s="4" t="s">
        <v>115</v>
      </c>
      <c r="E151" s="6">
        <v>25808</v>
      </c>
      <c r="F151" s="4" t="s">
        <v>208</v>
      </c>
      <c r="G151" s="6">
        <v>239588</v>
      </c>
      <c r="H151" s="6">
        <v>1077</v>
      </c>
      <c r="I151" s="6">
        <v>18886</v>
      </c>
      <c r="J151" s="6">
        <v>6922</v>
      </c>
      <c r="K151" s="6"/>
    </row>
    <row r="152" spans="1:11" ht="14.55" customHeight="1" x14ac:dyDescent="0.25">
      <c r="A152" s="4" t="s">
        <v>214</v>
      </c>
      <c r="B152" s="4">
        <v>2021</v>
      </c>
      <c r="C152" s="4" t="s">
        <v>116</v>
      </c>
      <c r="D152" s="4" t="s">
        <v>117</v>
      </c>
      <c r="E152" s="6">
        <v>28223</v>
      </c>
      <c r="F152" s="4" t="s">
        <v>208</v>
      </c>
      <c r="G152" s="6">
        <v>189391</v>
      </c>
      <c r="H152" s="6">
        <v>1490</v>
      </c>
      <c r="I152" s="6">
        <v>20106</v>
      </c>
      <c r="J152" s="6">
        <v>8117</v>
      </c>
      <c r="K152" s="6"/>
    </row>
    <row r="153" spans="1:11" ht="14.55" customHeight="1" x14ac:dyDescent="0.25">
      <c r="A153" s="4" t="s">
        <v>214</v>
      </c>
      <c r="B153" s="4">
        <v>2021</v>
      </c>
      <c r="C153" s="4" t="s">
        <v>118</v>
      </c>
      <c r="D153" s="4" t="s">
        <v>119</v>
      </c>
      <c r="E153" s="6">
        <v>152971</v>
      </c>
      <c r="F153" s="4" t="s">
        <v>208</v>
      </c>
      <c r="G153" s="6">
        <v>1010200</v>
      </c>
      <c r="H153" s="6">
        <v>1514</v>
      </c>
      <c r="I153" s="6">
        <v>96652</v>
      </c>
      <c r="J153" s="6">
        <v>56319</v>
      </c>
      <c r="K153" s="6"/>
    </row>
    <row r="154" spans="1:11" ht="14.55" customHeight="1" x14ac:dyDescent="0.25">
      <c r="A154" s="4" t="s">
        <v>214</v>
      </c>
      <c r="B154" s="4">
        <v>2021</v>
      </c>
      <c r="C154" s="4" t="s">
        <v>120</v>
      </c>
      <c r="D154" s="4" t="s">
        <v>121</v>
      </c>
      <c r="E154" s="6">
        <v>84957</v>
      </c>
      <c r="F154" s="4" t="s">
        <v>208</v>
      </c>
      <c r="G154" s="6">
        <v>567177</v>
      </c>
      <c r="H154" s="6">
        <v>1498</v>
      </c>
      <c r="I154" s="6">
        <v>57750</v>
      </c>
      <c r="J154" s="6">
        <v>27207</v>
      </c>
      <c r="K154" s="6"/>
    </row>
    <row r="155" spans="1:11" ht="14.55" customHeight="1" x14ac:dyDescent="0.25">
      <c r="A155" s="4" t="s">
        <v>214</v>
      </c>
      <c r="B155" s="4">
        <v>2021</v>
      </c>
      <c r="C155" s="4" t="s">
        <v>122</v>
      </c>
      <c r="D155" s="4" t="s">
        <v>123</v>
      </c>
      <c r="E155" s="6">
        <v>36972</v>
      </c>
      <c r="F155" s="4" t="s">
        <v>208</v>
      </c>
      <c r="G155" s="6">
        <v>222384</v>
      </c>
      <c r="H155" s="6">
        <v>1663</v>
      </c>
      <c r="I155" s="6">
        <v>25347</v>
      </c>
      <c r="J155" s="6">
        <v>11625</v>
      </c>
      <c r="K155" s="6"/>
    </row>
    <row r="156" spans="1:11" ht="14.55" customHeight="1" x14ac:dyDescent="0.25">
      <c r="A156" s="4" t="s">
        <v>214</v>
      </c>
      <c r="B156" s="4">
        <v>2021</v>
      </c>
      <c r="C156" s="4" t="s">
        <v>124</v>
      </c>
      <c r="D156" s="4" t="s">
        <v>125</v>
      </c>
      <c r="E156" s="6">
        <v>64386</v>
      </c>
      <c r="F156" s="4" t="s">
        <v>208</v>
      </c>
      <c r="G156" s="6">
        <v>456370</v>
      </c>
      <c r="H156" s="6">
        <v>1411</v>
      </c>
      <c r="I156" s="6">
        <v>43949</v>
      </c>
      <c r="J156" s="6">
        <v>20437</v>
      </c>
      <c r="K156" s="6"/>
    </row>
    <row r="157" spans="1:11" ht="14.55" customHeight="1" x14ac:dyDescent="0.25">
      <c r="A157" s="4" t="s">
        <v>214</v>
      </c>
      <c r="B157" s="4">
        <v>2021</v>
      </c>
      <c r="C157" s="4" t="s">
        <v>126</v>
      </c>
      <c r="D157" s="4" t="s">
        <v>127</v>
      </c>
      <c r="E157" s="6">
        <v>106162</v>
      </c>
      <c r="F157" s="4" t="s">
        <v>208</v>
      </c>
      <c r="G157" s="6">
        <v>473886</v>
      </c>
      <c r="H157" s="6">
        <v>2240</v>
      </c>
      <c r="I157" s="6">
        <v>70852</v>
      </c>
      <c r="J157" s="6">
        <v>35310</v>
      </c>
      <c r="K157" s="6"/>
    </row>
    <row r="158" spans="1:11" ht="14.55" customHeight="1" x14ac:dyDescent="0.25">
      <c r="A158" s="4" t="s">
        <v>214</v>
      </c>
      <c r="B158" s="4">
        <v>2021</v>
      </c>
      <c r="C158" s="4" t="s">
        <v>128</v>
      </c>
      <c r="D158" s="4" t="s">
        <v>129</v>
      </c>
      <c r="E158" s="6">
        <v>84072</v>
      </c>
      <c r="F158" s="4" t="s">
        <v>208</v>
      </c>
      <c r="G158" s="6">
        <v>541605</v>
      </c>
      <c r="H158" s="6">
        <v>1552</v>
      </c>
      <c r="I158" s="6">
        <v>62387</v>
      </c>
      <c r="J158" s="6">
        <v>21685</v>
      </c>
      <c r="K158" s="6"/>
    </row>
    <row r="159" spans="1:11" ht="14.55" customHeight="1" x14ac:dyDescent="0.25">
      <c r="A159" s="4" t="s">
        <v>214</v>
      </c>
      <c r="B159" s="4">
        <v>2021</v>
      </c>
      <c r="C159" s="4" t="s">
        <v>130</v>
      </c>
      <c r="D159" s="4" t="s">
        <v>131</v>
      </c>
      <c r="E159" s="6">
        <v>102363</v>
      </c>
      <c r="F159" s="4" t="s">
        <v>208</v>
      </c>
      <c r="G159" s="6">
        <v>559097</v>
      </c>
      <c r="H159" s="6">
        <v>1831</v>
      </c>
      <c r="I159" s="6">
        <v>67869</v>
      </c>
      <c r="J159" s="6">
        <v>34494</v>
      </c>
      <c r="K159" s="6"/>
    </row>
    <row r="160" spans="1:11" ht="14.55" customHeight="1" x14ac:dyDescent="0.25">
      <c r="A160" s="4" t="s">
        <v>214</v>
      </c>
      <c r="B160" s="4">
        <v>2021</v>
      </c>
      <c r="C160" s="4" t="s">
        <v>132</v>
      </c>
      <c r="D160" s="4" t="s">
        <v>133</v>
      </c>
      <c r="E160" s="6">
        <v>55578</v>
      </c>
      <c r="F160" s="4" t="s">
        <v>208</v>
      </c>
      <c r="G160" s="6">
        <v>340238</v>
      </c>
      <c r="H160" s="6">
        <v>1634</v>
      </c>
      <c r="I160" s="6">
        <v>37234</v>
      </c>
      <c r="J160" s="6">
        <v>18344</v>
      </c>
      <c r="K160" s="6"/>
    </row>
    <row r="161" spans="1:11" ht="14.55" customHeight="1" x14ac:dyDescent="0.25">
      <c r="A161" s="4" t="s">
        <v>214</v>
      </c>
      <c r="B161" s="4">
        <v>2021</v>
      </c>
      <c r="C161" s="4" t="s">
        <v>134</v>
      </c>
      <c r="D161" s="4" t="s">
        <v>135</v>
      </c>
      <c r="E161" s="6">
        <v>51057</v>
      </c>
      <c r="F161" s="4" t="s">
        <v>208</v>
      </c>
      <c r="G161" s="6">
        <v>198223</v>
      </c>
      <c r="H161" s="6">
        <v>2576</v>
      </c>
      <c r="I161" s="6">
        <v>36460</v>
      </c>
      <c r="J161" s="6">
        <v>14597</v>
      </c>
      <c r="K161" s="6"/>
    </row>
    <row r="162" spans="1:11" ht="14.55" customHeight="1" x14ac:dyDescent="0.25">
      <c r="A162" s="4" t="s">
        <v>214</v>
      </c>
      <c r="B162" s="4">
        <v>2021</v>
      </c>
      <c r="C162" s="4" t="s">
        <v>136</v>
      </c>
      <c r="D162" s="4" t="s">
        <v>137</v>
      </c>
      <c r="E162" s="6">
        <v>55850</v>
      </c>
      <c r="F162" s="4" t="s">
        <v>208</v>
      </c>
      <c r="G162" s="6">
        <v>377415</v>
      </c>
      <c r="H162" s="6">
        <v>1480</v>
      </c>
      <c r="I162" s="6">
        <v>41736</v>
      </c>
      <c r="J162" s="6">
        <v>14114</v>
      </c>
      <c r="K162" s="6"/>
    </row>
    <row r="163" spans="1:11" ht="14.55" customHeight="1" x14ac:dyDescent="0.25">
      <c r="A163" s="4" t="s">
        <v>214</v>
      </c>
      <c r="B163" s="4">
        <v>2021</v>
      </c>
      <c r="C163" s="4" t="s">
        <v>138</v>
      </c>
      <c r="D163" s="4" t="s">
        <v>139</v>
      </c>
      <c r="E163" s="6">
        <v>60298</v>
      </c>
      <c r="F163" s="4" t="s">
        <v>208</v>
      </c>
      <c r="G163" s="6">
        <v>273727</v>
      </c>
      <c r="H163" s="6">
        <v>2203</v>
      </c>
      <c r="I163" s="6">
        <v>42782</v>
      </c>
      <c r="J163" s="6">
        <v>17516</v>
      </c>
      <c r="K163" s="6"/>
    </row>
    <row r="164" spans="1:11" ht="14.55" customHeight="1" x14ac:dyDescent="0.25">
      <c r="A164" s="4" t="s">
        <v>214</v>
      </c>
      <c r="B164" s="4">
        <v>2021</v>
      </c>
      <c r="C164" s="4" t="s">
        <v>140</v>
      </c>
      <c r="D164" s="4" t="s">
        <v>141</v>
      </c>
      <c r="E164" s="6">
        <v>32491</v>
      </c>
      <c r="F164" s="4" t="s">
        <v>208</v>
      </c>
      <c r="G164" s="6">
        <v>443977</v>
      </c>
      <c r="H164" s="6">
        <v>732</v>
      </c>
      <c r="I164" s="6">
        <v>19356</v>
      </c>
      <c r="J164" s="6">
        <v>13135</v>
      </c>
      <c r="K164" s="6"/>
    </row>
    <row r="165" spans="1:11" ht="14.55" customHeight="1" x14ac:dyDescent="0.25">
      <c r="A165" s="4" t="s">
        <v>214</v>
      </c>
      <c r="B165" s="4">
        <v>2021</v>
      </c>
      <c r="C165" s="4" t="s">
        <v>142</v>
      </c>
      <c r="D165" s="4" t="s">
        <v>143</v>
      </c>
      <c r="E165" s="6">
        <v>51612</v>
      </c>
      <c r="F165" s="4" t="s">
        <v>208</v>
      </c>
      <c r="G165" s="6">
        <v>667644</v>
      </c>
      <c r="H165" s="6">
        <v>773</v>
      </c>
      <c r="I165" s="6">
        <v>30785</v>
      </c>
      <c r="J165" s="6">
        <v>20827</v>
      </c>
      <c r="K165" s="6"/>
    </row>
    <row r="166" spans="1:11" ht="14.55" customHeight="1" x14ac:dyDescent="0.25">
      <c r="A166" s="4" t="s">
        <v>214</v>
      </c>
      <c r="B166" s="4">
        <v>2021</v>
      </c>
      <c r="C166" s="4" t="s">
        <v>144</v>
      </c>
      <c r="D166" s="4" t="s">
        <v>145</v>
      </c>
      <c r="E166" s="6">
        <v>176682</v>
      </c>
      <c r="F166" s="4" t="s">
        <v>208</v>
      </c>
      <c r="G166" s="6">
        <v>998617</v>
      </c>
      <c r="H166" s="6">
        <v>1769</v>
      </c>
      <c r="I166" s="6">
        <v>112324</v>
      </c>
      <c r="J166" s="6">
        <v>64358</v>
      </c>
      <c r="K166" s="6"/>
    </row>
    <row r="167" spans="1:11" ht="14.55" customHeight="1" x14ac:dyDescent="0.25">
      <c r="A167" s="4" t="s">
        <v>214</v>
      </c>
      <c r="B167" s="4">
        <v>2021</v>
      </c>
      <c r="C167" s="4" t="s">
        <v>146</v>
      </c>
      <c r="D167" s="4" t="s">
        <v>147</v>
      </c>
      <c r="E167" s="6">
        <v>49396</v>
      </c>
      <c r="F167" s="4" t="s">
        <v>208</v>
      </c>
      <c r="G167" s="6">
        <v>646371</v>
      </c>
      <c r="H167" s="6">
        <v>764</v>
      </c>
      <c r="I167" s="6">
        <v>28135</v>
      </c>
      <c r="J167" s="6">
        <v>21261</v>
      </c>
      <c r="K167" s="6"/>
    </row>
    <row r="168" spans="1:11" ht="14.55" customHeight="1" x14ac:dyDescent="0.25">
      <c r="A168" s="4" t="s">
        <v>214</v>
      </c>
      <c r="B168" s="4">
        <v>2021</v>
      </c>
      <c r="C168" s="4" t="s">
        <v>148</v>
      </c>
      <c r="D168" s="4" t="s">
        <v>149</v>
      </c>
      <c r="E168" s="6">
        <v>52317</v>
      </c>
      <c r="F168" s="4" t="s">
        <v>208</v>
      </c>
      <c r="G168" s="6">
        <v>238976</v>
      </c>
      <c r="H168" s="6">
        <v>2189</v>
      </c>
      <c r="I168" s="6">
        <v>36549</v>
      </c>
      <c r="J168" s="6">
        <v>15768</v>
      </c>
      <c r="K168" s="6"/>
    </row>
    <row r="169" spans="1:11" ht="14.55" customHeight="1" x14ac:dyDescent="0.25">
      <c r="A169" s="4" t="s">
        <v>214</v>
      </c>
      <c r="B169" s="4">
        <v>2021</v>
      </c>
      <c r="C169" s="4" t="s">
        <v>150</v>
      </c>
      <c r="D169" s="4" t="s">
        <v>151</v>
      </c>
      <c r="E169" s="6">
        <v>58679</v>
      </c>
      <c r="F169" s="4" t="s">
        <v>208</v>
      </c>
      <c r="G169" s="6">
        <v>377756</v>
      </c>
      <c r="H169" s="6">
        <v>1553</v>
      </c>
      <c r="I169" s="6">
        <v>40730</v>
      </c>
      <c r="J169" s="6">
        <v>17949</v>
      </c>
      <c r="K169" s="6"/>
    </row>
    <row r="170" spans="1:11" ht="14.55" customHeight="1" x14ac:dyDescent="0.25">
      <c r="A170" s="4" t="s">
        <v>214</v>
      </c>
      <c r="B170" s="4">
        <v>2021</v>
      </c>
      <c r="C170" s="4" t="s">
        <v>152</v>
      </c>
      <c r="D170" s="4" t="s">
        <v>153</v>
      </c>
      <c r="E170" s="6">
        <v>24014</v>
      </c>
      <c r="F170" s="4" t="s">
        <v>208</v>
      </c>
      <c r="G170" s="6">
        <v>129881</v>
      </c>
      <c r="H170" s="6">
        <v>1849</v>
      </c>
      <c r="I170" s="6">
        <v>16521</v>
      </c>
      <c r="J170" s="6">
        <v>7493</v>
      </c>
      <c r="K170" s="6"/>
    </row>
    <row r="171" spans="1:11" ht="14.55" customHeight="1" x14ac:dyDescent="0.25">
      <c r="A171" s="4" t="s">
        <v>214</v>
      </c>
      <c r="B171" s="4">
        <v>2021</v>
      </c>
      <c r="C171" s="4" t="s">
        <v>154</v>
      </c>
      <c r="D171" s="4" t="s">
        <v>155</v>
      </c>
      <c r="E171" s="6">
        <v>27192</v>
      </c>
      <c r="F171" s="4" t="s">
        <v>208</v>
      </c>
      <c r="G171" s="6">
        <v>153720</v>
      </c>
      <c r="H171" s="6">
        <v>1769</v>
      </c>
      <c r="I171" s="6">
        <v>20369</v>
      </c>
      <c r="J171" s="6">
        <v>6823</v>
      </c>
      <c r="K171" s="6"/>
    </row>
    <row r="172" spans="1:11" ht="14.55" customHeight="1" x14ac:dyDescent="0.25">
      <c r="A172" s="4" t="s">
        <v>214</v>
      </c>
      <c r="B172" s="4">
        <v>2021</v>
      </c>
      <c r="C172" s="4" t="s">
        <v>156</v>
      </c>
      <c r="D172" s="4" t="s">
        <v>157</v>
      </c>
      <c r="E172" s="6">
        <v>43674</v>
      </c>
      <c r="F172" s="4" t="s">
        <v>208</v>
      </c>
      <c r="G172" s="6">
        <v>575275</v>
      </c>
      <c r="H172" s="6">
        <v>759</v>
      </c>
      <c r="I172" s="6">
        <v>28869</v>
      </c>
      <c r="J172" s="6">
        <v>14805</v>
      </c>
      <c r="K172" s="6"/>
    </row>
    <row r="173" spans="1:11" ht="14.55" customHeight="1" x14ac:dyDescent="0.25">
      <c r="A173" s="4" t="s">
        <v>214</v>
      </c>
      <c r="B173" s="4">
        <v>2021</v>
      </c>
      <c r="C173" s="4" t="s">
        <v>158</v>
      </c>
      <c r="D173" s="4" t="s">
        <v>159</v>
      </c>
      <c r="E173" s="6">
        <v>41340</v>
      </c>
      <c r="F173" s="4" t="s">
        <v>208</v>
      </c>
      <c r="G173" s="6">
        <v>486310</v>
      </c>
      <c r="H173" s="6">
        <v>850</v>
      </c>
      <c r="I173" s="6">
        <v>27027</v>
      </c>
      <c r="J173" s="6">
        <v>14313</v>
      </c>
      <c r="K173" s="6"/>
    </row>
    <row r="174" spans="1:11" ht="14.55" customHeight="1" x14ac:dyDescent="0.25">
      <c r="A174" s="4" t="s">
        <v>214</v>
      </c>
      <c r="B174" s="4">
        <v>2021</v>
      </c>
      <c r="C174" s="4" t="s">
        <v>160</v>
      </c>
      <c r="D174" s="4" t="s">
        <v>161</v>
      </c>
      <c r="E174" s="6">
        <v>92451</v>
      </c>
      <c r="F174" s="4" t="s">
        <v>208</v>
      </c>
      <c r="G174" s="6">
        <v>466553</v>
      </c>
      <c r="H174" s="6">
        <v>1982</v>
      </c>
      <c r="I174" s="6">
        <v>56220</v>
      </c>
      <c r="J174" s="6">
        <v>36231</v>
      </c>
      <c r="K174" s="6"/>
    </row>
    <row r="175" spans="1:11" ht="14.55" customHeight="1" x14ac:dyDescent="0.25">
      <c r="A175" s="4" t="s">
        <v>214</v>
      </c>
      <c r="B175" s="4">
        <v>2021</v>
      </c>
      <c r="C175" s="4" t="s">
        <v>162</v>
      </c>
      <c r="D175" s="4" t="s">
        <v>163</v>
      </c>
      <c r="E175" s="6">
        <v>65862</v>
      </c>
      <c r="F175" s="4" t="s">
        <v>208</v>
      </c>
      <c r="G175" s="6">
        <v>355114</v>
      </c>
      <c r="H175" s="6">
        <v>1855</v>
      </c>
      <c r="I175" s="6">
        <v>43051</v>
      </c>
      <c r="J175" s="6">
        <v>22811</v>
      </c>
      <c r="K175" s="6"/>
    </row>
    <row r="176" spans="1:11" ht="14.55" customHeight="1" x14ac:dyDescent="0.25">
      <c r="A176" s="4" t="s">
        <v>214</v>
      </c>
      <c r="B176" s="4">
        <v>2021</v>
      </c>
      <c r="C176" s="4" t="s">
        <v>164</v>
      </c>
      <c r="D176" s="4" t="s">
        <v>165</v>
      </c>
      <c r="E176" s="6">
        <v>57160</v>
      </c>
      <c r="F176" s="4" t="s">
        <v>208</v>
      </c>
      <c r="G176" s="6">
        <v>267924</v>
      </c>
      <c r="H176" s="6">
        <v>2133</v>
      </c>
      <c r="I176" s="6">
        <v>41781</v>
      </c>
      <c r="J176" s="6">
        <v>15379</v>
      </c>
      <c r="K176" s="6"/>
    </row>
    <row r="177" spans="1:11" ht="14.55" customHeight="1" x14ac:dyDescent="0.25">
      <c r="A177" s="4" t="s">
        <v>214</v>
      </c>
      <c r="B177" s="4">
        <v>2021</v>
      </c>
      <c r="C177" s="4" t="s">
        <v>166</v>
      </c>
      <c r="D177" s="4" t="s">
        <v>167</v>
      </c>
      <c r="E177" s="6">
        <v>32222</v>
      </c>
      <c r="F177" s="4" t="s">
        <v>208</v>
      </c>
      <c r="G177" s="6">
        <v>323262</v>
      </c>
      <c r="H177" s="6">
        <v>997</v>
      </c>
      <c r="I177" s="6">
        <v>23793</v>
      </c>
      <c r="J177" s="6">
        <v>8429</v>
      </c>
      <c r="K177" s="6"/>
    </row>
    <row r="178" spans="1:11" ht="14.55" customHeight="1" x14ac:dyDescent="0.25">
      <c r="A178" s="4" t="s">
        <v>214</v>
      </c>
      <c r="B178" s="4">
        <v>2021</v>
      </c>
      <c r="C178" s="4" t="s">
        <v>168</v>
      </c>
      <c r="D178" s="4" t="s">
        <v>169</v>
      </c>
      <c r="E178" s="6">
        <v>70733</v>
      </c>
      <c r="F178" s="4" t="s">
        <v>208</v>
      </c>
      <c r="G178" s="6">
        <v>514966</v>
      </c>
      <c r="H178" s="6">
        <v>1374</v>
      </c>
      <c r="I178" s="6">
        <v>49248</v>
      </c>
      <c r="J178" s="6">
        <v>21485</v>
      </c>
      <c r="K178" s="6"/>
    </row>
    <row r="179" spans="1:11" ht="14.55" customHeight="1" x14ac:dyDescent="0.25">
      <c r="A179" s="4" t="s">
        <v>214</v>
      </c>
      <c r="B179" s="4">
        <v>2021</v>
      </c>
      <c r="C179" s="4" t="s">
        <v>170</v>
      </c>
      <c r="D179" s="4" t="s">
        <v>171</v>
      </c>
      <c r="E179" s="6">
        <v>115079</v>
      </c>
      <c r="F179" s="4" t="s">
        <v>208</v>
      </c>
      <c r="G179" s="6">
        <v>846188</v>
      </c>
      <c r="H179" s="6">
        <v>1360</v>
      </c>
      <c r="I179" s="6">
        <v>72163</v>
      </c>
      <c r="J179" s="6">
        <v>42916</v>
      </c>
      <c r="K179" s="6"/>
    </row>
    <row r="180" spans="1:11" ht="14.55" customHeight="1" x14ac:dyDescent="0.25">
      <c r="A180" s="4" t="s">
        <v>214</v>
      </c>
      <c r="B180" s="4">
        <v>2021</v>
      </c>
      <c r="C180" s="4" t="s">
        <v>76</v>
      </c>
      <c r="D180" s="4" t="s">
        <v>76</v>
      </c>
      <c r="E180" s="6">
        <v>1871</v>
      </c>
      <c r="F180" s="4"/>
      <c r="G180" s="6"/>
      <c r="H180" s="6"/>
      <c r="I180" s="6">
        <v>1418</v>
      </c>
      <c r="J180" s="6">
        <v>453</v>
      </c>
      <c r="K180" s="6"/>
    </row>
    <row r="181" spans="1:11" ht="14.55" customHeight="1" x14ac:dyDescent="0.25">
      <c r="A181" s="4" t="s">
        <v>214</v>
      </c>
      <c r="B181" s="4">
        <v>2022</v>
      </c>
      <c r="C181" s="4" t="s">
        <v>87</v>
      </c>
      <c r="D181" s="4" t="s">
        <v>88</v>
      </c>
      <c r="E181" s="6">
        <v>47203</v>
      </c>
      <c r="F181" s="4" t="s">
        <v>209</v>
      </c>
      <c r="G181" s="6">
        <v>275869</v>
      </c>
      <c r="H181" s="6">
        <v>1711</v>
      </c>
      <c r="I181" s="6">
        <v>33190</v>
      </c>
      <c r="J181" s="6">
        <v>14013</v>
      </c>
      <c r="K181" s="6"/>
    </row>
    <row r="182" spans="1:11" ht="14.55" customHeight="1" x14ac:dyDescent="0.25">
      <c r="A182" s="4" t="s">
        <v>214</v>
      </c>
      <c r="B182" s="4">
        <v>2022</v>
      </c>
      <c r="C182" s="4" t="s">
        <v>90</v>
      </c>
      <c r="D182" s="4" t="s">
        <v>91</v>
      </c>
      <c r="E182" s="6">
        <v>48300</v>
      </c>
      <c r="F182" s="4" t="s">
        <v>209</v>
      </c>
      <c r="G182" s="6">
        <v>324788</v>
      </c>
      <c r="H182" s="6">
        <v>1487</v>
      </c>
      <c r="I182" s="6">
        <v>31913</v>
      </c>
      <c r="J182" s="6">
        <v>16387</v>
      </c>
      <c r="K182" s="6"/>
    </row>
    <row r="183" spans="1:11" ht="14.55" customHeight="1" x14ac:dyDescent="0.25">
      <c r="A183" s="4" t="s">
        <v>214</v>
      </c>
      <c r="B183" s="4">
        <v>2022</v>
      </c>
      <c r="C183" s="4" t="s">
        <v>92</v>
      </c>
      <c r="D183" s="4" t="s">
        <v>93</v>
      </c>
      <c r="E183" s="6">
        <v>59172</v>
      </c>
      <c r="F183" s="4" t="s">
        <v>209</v>
      </c>
      <c r="G183" s="6">
        <v>479347</v>
      </c>
      <c r="H183" s="6">
        <v>1234</v>
      </c>
      <c r="I183" s="6">
        <v>34284</v>
      </c>
      <c r="J183" s="6">
        <v>24888</v>
      </c>
      <c r="K183" s="6"/>
    </row>
    <row r="184" spans="1:11" ht="14.55" customHeight="1" x14ac:dyDescent="0.25">
      <c r="A184" s="4" t="s">
        <v>214</v>
      </c>
      <c r="B184" s="4">
        <v>2022</v>
      </c>
      <c r="C184" s="4" t="s">
        <v>94</v>
      </c>
      <c r="D184" s="4" t="s">
        <v>95</v>
      </c>
      <c r="E184" s="6">
        <v>53575</v>
      </c>
      <c r="F184" s="4" t="s">
        <v>209</v>
      </c>
      <c r="G184" s="6">
        <v>413177</v>
      </c>
      <c r="H184" s="6">
        <v>1297</v>
      </c>
      <c r="I184" s="6">
        <v>35926</v>
      </c>
      <c r="J184" s="6">
        <v>17649</v>
      </c>
      <c r="K184" s="6"/>
    </row>
    <row r="185" spans="1:11" ht="14.55" customHeight="1" x14ac:dyDescent="0.25">
      <c r="A185" s="4" t="s">
        <v>214</v>
      </c>
      <c r="B185" s="4">
        <v>2022</v>
      </c>
      <c r="C185" s="4" t="s">
        <v>96</v>
      </c>
      <c r="D185" s="4" t="s">
        <v>97</v>
      </c>
      <c r="E185" s="6">
        <v>40119</v>
      </c>
      <c r="F185" s="4" t="s">
        <v>209</v>
      </c>
      <c r="G185" s="6">
        <v>328182</v>
      </c>
      <c r="H185" s="6">
        <v>1222</v>
      </c>
      <c r="I185" s="6">
        <v>27268</v>
      </c>
      <c r="J185" s="6">
        <v>12851</v>
      </c>
      <c r="K185" s="6"/>
    </row>
    <row r="186" spans="1:11" ht="14.55" customHeight="1" x14ac:dyDescent="0.25">
      <c r="A186" s="4" t="s">
        <v>214</v>
      </c>
      <c r="B186" s="4">
        <v>2022</v>
      </c>
      <c r="C186" s="4" t="s">
        <v>98</v>
      </c>
      <c r="D186" s="4" t="s">
        <v>99</v>
      </c>
      <c r="E186" s="6">
        <v>77334</v>
      </c>
      <c r="F186" s="4" t="s">
        <v>209</v>
      </c>
      <c r="G186" s="6">
        <v>519517</v>
      </c>
      <c r="H186" s="6">
        <v>1489</v>
      </c>
      <c r="I186" s="6">
        <v>56259</v>
      </c>
      <c r="J186" s="6">
        <v>21075</v>
      </c>
      <c r="K186" s="6"/>
    </row>
    <row r="187" spans="1:11" ht="14.55" customHeight="1" x14ac:dyDescent="0.25">
      <c r="A187" s="4" t="s">
        <v>214</v>
      </c>
      <c r="B187" s="4">
        <v>2022</v>
      </c>
      <c r="C187" s="4" t="s">
        <v>100</v>
      </c>
      <c r="D187" s="4" t="s">
        <v>101</v>
      </c>
      <c r="E187" s="6">
        <v>53912</v>
      </c>
      <c r="F187" s="4" t="s">
        <v>209</v>
      </c>
      <c r="G187" s="6">
        <v>270520</v>
      </c>
      <c r="H187" s="6">
        <v>1993</v>
      </c>
      <c r="I187" s="6">
        <v>39398</v>
      </c>
      <c r="J187" s="6">
        <v>14514</v>
      </c>
      <c r="K187" s="6"/>
    </row>
    <row r="188" spans="1:11" ht="14.55" customHeight="1" x14ac:dyDescent="0.25">
      <c r="A188" s="4" t="s">
        <v>214</v>
      </c>
      <c r="B188" s="4">
        <v>2022</v>
      </c>
      <c r="C188" s="4" t="s">
        <v>102</v>
      </c>
      <c r="D188" s="4" t="s">
        <v>103</v>
      </c>
      <c r="E188" s="6">
        <v>159537</v>
      </c>
      <c r="F188" s="4" t="s">
        <v>209</v>
      </c>
      <c r="G188" s="6">
        <v>869510</v>
      </c>
      <c r="H188" s="6">
        <v>1835</v>
      </c>
      <c r="I188" s="6">
        <v>109888</v>
      </c>
      <c r="J188" s="6">
        <v>49649</v>
      </c>
      <c r="K188" s="6"/>
    </row>
    <row r="189" spans="1:11" ht="14.55" customHeight="1" x14ac:dyDescent="0.25">
      <c r="A189" s="4" t="s">
        <v>214</v>
      </c>
      <c r="B189" s="4">
        <v>2022</v>
      </c>
      <c r="C189" s="4" t="s">
        <v>104</v>
      </c>
      <c r="D189" s="4" t="s">
        <v>105</v>
      </c>
      <c r="E189" s="6">
        <v>36018</v>
      </c>
      <c r="F189" s="4" t="s">
        <v>209</v>
      </c>
      <c r="G189" s="6">
        <v>140900</v>
      </c>
      <c r="H189" s="6">
        <v>2556</v>
      </c>
      <c r="I189" s="6">
        <v>24803</v>
      </c>
      <c r="J189" s="6">
        <v>11215</v>
      </c>
      <c r="K189" s="6"/>
    </row>
    <row r="190" spans="1:11" ht="14.55" customHeight="1" x14ac:dyDescent="0.25">
      <c r="A190" s="4" t="s">
        <v>214</v>
      </c>
      <c r="B190" s="4">
        <v>2022</v>
      </c>
      <c r="C190" s="4" t="s">
        <v>106</v>
      </c>
      <c r="D190" s="4" t="s">
        <v>107</v>
      </c>
      <c r="E190" s="6">
        <v>55588</v>
      </c>
      <c r="F190" s="4" t="s">
        <v>209</v>
      </c>
      <c r="G190" s="6">
        <v>291690</v>
      </c>
      <c r="H190" s="6">
        <v>1906</v>
      </c>
      <c r="I190" s="6">
        <v>37686</v>
      </c>
      <c r="J190" s="6">
        <v>17902</v>
      </c>
      <c r="K190" s="6"/>
    </row>
    <row r="191" spans="1:11" ht="14.55" customHeight="1" x14ac:dyDescent="0.25">
      <c r="A191" s="4" t="s">
        <v>214</v>
      </c>
      <c r="B191" s="4">
        <v>2022</v>
      </c>
      <c r="C191" s="4" t="s">
        <v>108</v>
      </c>
      <c r="D191" s="4" t="s">
        <v>109</v>
      </c>
      <c r="E191" s="6">
        <v>60231</v>
      </c>
      <c r="F191" s="4" t="s">
        <v>209</v>
      </c>
      <c r="G191" s="6">
        <v>352734</v>
      </c>
      <c r="H191" s="6">
        <v>1708</v>
      </c>
      <c r="I191" s="6">
        <v>40544</v>
      </c>
      <c r="J191" s="6">
        <v>19687</v>
      </c>
      <c r="K191" s="6"/>
    </row>
    <row r="192" spans="1:11" ht="14.55" customHeight="1" x14ac:dyDescent="0.25">
      <c r="A192" s="4" t="s">
        <v>214</v>
      </c>
      <c r="B192" s="4">
        <v>2022</v>
      </c>
      <c r="C192" s="4" t="s">
        <v>110</v>
      </c>
      <c r="D192" s="4" t="s">
        <v>111</v>
      </c>
      <c r="E192" s="6">
        <v>61761</v>
      </c>
      <c r="F192" s="4" t="s">
        <v>209</v>
      </c>
      <c r="G192" s="6">
        <v>362526</v>
      </c>
      <c r="H192" s="6">
        <v>1704</v>
      </c>
      <c r="I192" s="6">
        <v>42602</v>
      </c>
      <c r="J192" s="6">
        <v>19159</v>
      </c>
      <c r="K192" s="6"/>
    </row>
    <row r="193" spans="1:11" ht="14.55" customHeight="1" x14ac:dyDescent="0.25">
      <c r="A193" s="4" t="s">
        <v>214</v>
      </c>
      <c r="B193" s="4">
        <v>2022</v>
      </c>
      <c r="C193" s="4" t="s">
        <v>112</v>
      </c>
      <c r="D193" s="4" t="s">
        <v>113</v>
      </c>
      <c r="E193" s="6">
        <v>37935</v>
      </c>
      <c r="F193" s="4" t="s">
        <v>209</v>
      </c>
      <c r="G193" s="6">
        <v>238577</v>
      </c>
      <c r="H193" s="6">
        <v>1590</v>
      </c>
      <c r="I193" s="6">
        <v>27406</v>
      </c>
      <c r="J193" s="6">
        <v>10529</v>
      </c>
      <c r="K193" s="6"/>
    </row>
    <row r="194" spans="1:11" ht="14.55" customHeight="1" x14ac:dyDescent="0.25">
      <c r="A194" s="4" t="s">
        <v>214</v>
      </c>
      <c r="B194" s="4">
        <v>2022</v>
      </c>
      <c r="C194" s="4" t="s">
        <v>114</v>
      </c>
      <c r="D194" s="4" t="s">
        <v>115</v>
      </c>
      <c r="E194" s="6">
        <v>27542</v>
      </c>
      <c r="F194" s="4" t="s">
        <v>209</v>
      </c>
      <c r="G194" s="6">
        <v>247650</v>
      </c>
      <c r="H194" s="6">
        <v>1112</v>
      </c>
      <c r="I194" s="6">
        <v>20280</v>
      </c>
      <c r="J194" s="6">
        <v>7262</v>
      </c>
      <c r="K194" s="6"/>
    </row>
    <row r="195" spans="1:11" ht="14.55" customHeight="1" x14ac:dyDescent="0.25">
      <c r="A195" s="4" t="s">
        <v>214</v>
      </c>
      <c r="B195" s="4">
        <v>2022</v>
      </c>
      <c r="C195" s="4" t="s">
        <v>116</v>
      </c>
      <c r="D195" s="4" t="s">
        <v>117</v>
      </c>
      <c r="E195" s="6">
        <v>30415</v>
      </c>
      <c r="F195" s="4" t="s">
        <v>209</v>
      </c>
      <c r="G195" s="6">
        <v>195451</v>
      </c>
      <c r="H195" s="6">
        <v>1556</v>
      </c>
      <c r="I195" s="6">
        <v>22083</v>
      </c>
      <c r="J195" s="6">
        <v>8332</v>
      </c>
      <c r="K195" s="6"/>
    </row>
    <row r="196" spans="1:11" ht="14.55" customHeight="1" x14ac:dyDescent="0.25">
      <c r="A196" s="4" t="s">
        <v>214</v>
      </c>
      <c r="B196" s="4">
        <v>2022</v>
      </c>
      <c r="C196" s="4" t="s">
        <v>118</v>
      </c>
      <c r="D196" s="4" t="s">
        <v>119</v>
      </c>
      <c r="E196" s="6">
        <v>162602</v>
      </c>
      <c r="F196" s="4" t="s">
        <v>209</v>
      </c>
      <c r="G196" s="6">
        <v>1036952</v>
      </c>
      <c r="H196" s="6">
        <v>1568</v>
      </c>
      <c r="I196" s="6">
        <v>105310</v>
      </c>
      <c r="J196" s="6">
        <v>57292</v>
      </c>
      <c r="K196" s="6"/>
    </row>
    <row r="197" spans="1:11" ht="14.55" customHeight="1" x14ac:dyDescent="0.25">
      <c r="A197" s="4" t="s">
        <v>214</v>
      </c>
      <c r="B197" s="4">
        <v>2022</v>
      </c>
      <c r="C197" s="4" t="s">
        <v>120</v>
      </c>
      <c r="D197" s="4" t="s">
        <v>121</v>
      </c>
      <c r="E197" s="6">
        <v>90882</v>
      </c>
      <c r="F197" s="4" t="s">
        <v>209</v>
      </c>
      <c r="G197" s="6">
        <v>578457</v>
      </c>
      <c r="H197" s="6">
        <v>1571</v>
      </c>
      <c r="I197" s="6">
        <v>62634</v>
      </c>
      <c r="J197" s="6">
        <v>28248</v>
      </c>
      <c r="K197" s="6"/>
    </row>
    <row r="198" spans="1:11" ht="14.55" customHeight="1" x14ac:dyDescent="0.25">
      <c r="A198" s="4" t="s">
        <v>214</v>
      </c>
      <c r="B198" s="4">
        <v>2022</v>
      </c>
      <c r="C198" s="4" t="s">
        <v>122</v>
      </c>
      <c r="D198" s="4" t="s">
        <v>123</v>
      </c>
      <c r="E198" s="6">
        <v>39508</v>
      </c>
      <c r="F198" s="4" t="s">
        <v>209</v>
      </c>
      <c r="G198" s="6">
        <v>229726</v>
      </c>
      <c r="H198" s="6">
        <v>1720</v>
      </c>
      <c r="I198" s="6">
        <v>27658</v>
      </c>
      <c r="J198" s="6">
        <v>11850</v>
      </c>
      <c r="K198" s="6"/>
    </row>
    <row r="199" spans="1:11" ht="14.55" customHeight="1" x14ac:dyDescent="0.25">
      <c r="A199" s="4" t="s">
        <v>214</v>
      </c>
      <c r="B199" s="4">
        <v>2022</v>
      </c>
      <c r="C199" s="4" t="s">
        <v>124</v>
      </c>
      <c r="D199" s="4" t="s">
        <v>125</v>
      </c>
      <c r="E199" s="6">
        <v>67844</v>
      </c>
      <c r="F199" s="4" t="s">
        <v>209</v>
      </c>
      <c r="G199" s="6">
        <v>470565</v>
      </c>
      <c r="H199" s="6">
        <v>1442</v>
      </c>
      <c r="I199" s="6">
        <v>47242</v>
      </c>
      <c r="J199" s="6">
        <v>20602</v>
      </c>
      <c r="K199" s="6"/>
    </row>
    <row r="200" spans="1:11" ht="14.55" customHeight="1" x14ac:dyDescent="0.25">
      <c r="A200" s="4" t="s">
        <v>214</v>
      </c>
      <c r="B200" s="4">
        <v>2022</v>
      </c>
      <c r="C200" s="4" t="s">
        <v>126</v>
      </c>
      <c r="D200" s="4" t="s">
        <v>127</v>
      </c>
      <c r="E200" s="6">
        <v>112824</v>
      </c>
      <c r="F200" s="4" t="s">
        <v>209</v>
      </c>
      <c r="G200" s="6">
        <v>493605</v>
      </c>
      <c r="H200" s="6">
        <v>2286</v>
      </c>
      <c r="I200" s="6">
        <v>77143</v>
      </c>
      <c r="J200" s="6">
        <v>35681</v>
      </c>
      <c r="K200" s="6"/>
    </row>
    <row r="201" spans="1:11" ht="14.55" customHeight="1" x14ac:dyDescent="0.25">
      <c r="A201" s="4" t="s">
        <v>214</v>
      </c>
      <c r="B201" s="4">
        <v>2022</v>
      </c>
      <c r="C201" s="4" t="s">
        <v>128</v>
      </c>
      <c r="D201" s="4" t="s">
        <v>129</v>
      </c>
      <c r="E201" s="6">
        <v>89629</v>
      </c>
      <c r="F201" s="4" t="s">
        <v>209</v>
      </c>
      <c r="G201" s="6">
        <v>554538</v>
      </c>
      <c r="H201" s="6">
        <v>1616</v>
      </c>
      <c r="I201" s="6">
        <v>67162</v>
      </c>
      <c r="J201" s="6">
        <v>22467</v>
      </c>
      <c r="K201" s="6"/>
    </row>
    <row r="202" spans="1:11" ht="14.55" customHeight="1" x14ac:dyDescent="0.25">
      <c r="A202" s="4" t="s">
        <v>214</v>
      </c>
      <c r="B202" s="4">
        <v>2022</v>
      </c>
      <c r="C202" s="4" t="s">
        <v>130</v>
      </c>
      <c r="D202" s="4" t="s">
        <v>131</v>
      </c>
      <c r="E202" s="6">
        <v>109156</v>
      </c>
      <c r="F202" s="4" t="s">
        <v>209</v>
      </c>
      <c r="G202" s="6">
        <v>573303</v>
      </c>
      <c r="H202" s="6">
        <v>1904</v>
      </c>
      <c r="I202" s="6">
        <v>73580</v>
      </c>
      <c r="J202" s="6">
        <v>35576</v>
      </c>
      <c r="K202" s="6"/>
    </row>
    <row r="203" spans="1:11" ht="14.55" customHeight="1" x14ac:dyDescent="0.25">
      <c r="A203" s="4" t="s">
        <v>214</v>
      </c>
      <c r="B203" s="4">
        <v>2022</v>
      </c>
      <c r="C203" s="4" t="s">
        <v>132</v>
      </c>
      <c r="D203" s="4" t="s">
        <v>133</v>
      </c>
      <c r="E203" s="6">
        <v>59741</v>
      </c>
      <c r="F203" s="4" t="s">
        <v>209</v>
      </c>
      <c r="G203" s="6">
        <v>353126</v>
      </c>
      <c r="H203" s="6">
        <v>1692</v>
      </c>
      <c r="I203" s="6">
        <v>40365</v>
      </c>
      <c r="J203" s="6">
        <v>19376</v>
      </c>
      <c r="K203" s="6"/>
    </row>
    <row r="204" spans="1:11" ht="14.55" customHeight="1" x14ac:dyDescent="0.25">
      <c r="A204" s="4" t="s">
        <v>214</v>
      </c>
      <c r="B204" s="4">
        <v>2022</v>
      </c>
      <c r="C204" s="4" t="s">
        <v>134</v>
      </c>
      <c r="D204" s="4" t="s">
        <v>135</v>
      </c>
      <c r="E204" s="6">
        <v>54041</v>
      </c>
      <c r="F204" s="4" t="s">
        <v>209</v>
      </c>
      <c r="G204" s="6">
        <v>206098</v>
      </c>
      <c r="H204" s="6">
        <v>2622</v>
      </c>
      <c r="I204" s="6">
        <v>39369</v>
      </c>
      <c r="J204" s="6">
        <v>14672</v>
      </c>
      <c r="K204" s="6"/>
    </row>
    <row r="205" spans="1:11" ht="14.55" customHeight="1" x14ac:dyDescent="0.25">
      <c r="A205" s="4" t="s">
        <v>214</v>
      </c>
      <c r="B205" s="4">
        <v>2022</v>
      </c>
      <c r="C205" s="4" t="s">
        <v>136</v>
      </c>
      <c r="D205" s="4" t="s">
        <v>137</v>
      </c>
      <c r="E205" s="6">
        <v>59998</v>
      </c>
      <c r="F205" s="4" t="s">
        <v>209</v>
      </c>
      <c r="G205" s="6">
        <v>390775</v>
      </c>
      <c r="H205" s="6">
        <v>1535</v>
      </c>
      <c r="I205" s="6">
        <v>45118</v>
      </c>
      <c r="J205" s="6">
        <v>14880</v>
      </c>
      <c r="K205" s="6"/>
    </row>
    <row r="206" spans="1:11" ht="14.55" customHeight="1" x14ac:dyDescent="0.25">
      <c r="A206" s="4" t="s">
        <v>214</v>
      </c>
      <c r="B206" s="4">
        <v>2022</v>
      </c>
      <c r="C206" s="4" t="s">
        <v>138</v>
      </c>
      <c r="D206" s="4" t="s">
        <v>139</v>
      </c>
      <c r="E206" s="6">
        <v>63448</v>
      </c>
      <c r="F206" s="4" t="s">
        <v>209</v>
      </c>
      <c r="G206" s="6">
        <v>282819</v>
      </c>
      <c r="H206" s="6">
        <v>2243</v>
      </c>
      <c r="I206" s="6">
        <v>46165</v>
      </c>
      <c r="J206" s="6">
        <v>17283</v>
      </c>
      <c r="K206" s="6"/>
    </row>
    <row r="207" spans="1:11" ht="14.55" customHeight="1" x14ac:dyDescent="0.25">
      <c r="A207" s="4" t="s">
        <v>214</v>
      </c>
      <c r="B207" s="4">
        <v>2022</v>
      </c>
      <c r="C207" s="4" t="s">
        <v>140</v>
      </c>
      <c r="D207" s="4" t="s">
        <v>141</v>
      </c>
      <c r="E207" s="6">
        <v>35464</v>
      </c>
      <c r="F207" s="4" t="s">
        <v>209</v>
      </c>
      <c r="G207" s="6">
        <v>457649</v>
      </c>
      <c r="H207" s="6">
        <v>775</v>
      </c>
      <c r="I207" s="6">
        <v>21357</v>
      </c>
      <c r="J207" s="6">
        <v>14107</v>
      </c>
      <c r="K207" s="6"/>
    </row>
    <row r="208" spans="1:11" ht="14.55" customHeight="1" x14ac:dyDescent="0.25">
      <c r="A208" s="4" t="s">
        <v>214</v>
      </c>
      <c r="B208" s="4">
        <v>2022</v>
      </c>
      <c r="C208" s="4" t="s">
        <v>142</v>
      </c>
      <c r="D208" s="4" t="s">
        <v>143</v>
      </c>
      <c r="E208" s="6">
        <v>55852</v>
      </c>
      <c r="F208" s="4" t="s">
        <v>209</v>
      </c>
      <c r="G208" s="6">
        <v>689347</v>
      </c>
      <c r="H208" s="6">
        <v>810</v>
      </c>
      <c r="I208" s="6">
        <v>33402</v>
      </c>
      <c r="J208" s="6">
        <v>22450</v>
      </c>
      <c r="K208" s="6"/>
    </row>
    <row r="209" spans="1:11" ht="14.55" customHeight="1" x14ac:dyDescent="0.25">
      <c r="A209" s="4" t="s">
        <v>214</v>
      </c>
      <c r="B209" s="4">
        <v>2022</v>
      </c>
      <c r="C209" s="4" t="s">
        <v>144</v>
      </c>
      <c r="D209" s="4" t="s">
        <v>145</v>
      </c>
      <c r="E209" s="6">
        <v>186833</v>
      </c>
      <c r="F209" s="4" t="s">
        <v>209</v>
      </c>
      <c r="G209" s="6">
        <v>1017717</v>
      </c>
      <c r="H209" s="6">
        <v>1836</v>
      </c>
      <c r="I209" s="6">
        <v>121979</v>
      </c>
      <c r="J209" s="6">
        <v>64854</v>
      </c>
      <c r="K209" s="6"/>
    </row>
    <row r="210" spans="1:11" ht="14.55" customHeight="1" x14ac:dyDescent="0.25">
      <c r="A210" s="4" t="s">
        <v>214</v>
      </c>
      <c r="B210" s="4">
        <v>2022</v>
      </c>
      <c r="C210" s="4" t="s">
        <v>146</v>
      </c>
      <c r="D210" s="4" t="s">
        <v>147</v>
      </c>
      <c r="E210" s="6">
        <v>53579</v>
      </c>
      <c r="F210" s="4" t="s">
        <v>209</v>
      </c>
      <c r="G210" s="6">
        <v>671191</v>
      </c>
      <c r="H210" s="6">
        <v>798</v>
      </c>
      <c r="I210" s="6">
        <v>30412</v>
      </c>
      <c r="J210" s="6">
        <v>23167</v>
      </c>
      <c r="K210" s="6"/>
    </row>
    <row r="211" spans="1:11" ht="14.55" customHeight="1" x14ac:dyDescent="0.25">
      <c r="A211" s="4" t="s">
        <v>214</v>
      </c>
      <c r="B211" s="4">
        <v>2022</v>
      </c>
      <c r="C211" s="4" t="s">
        <v>148</v>
      </c>
      <c r="D211" s="4" t="s">
        <v>149</v>
      </c>
      <c r="E211" s="6">
        <v>54498</v>
      </c>
      <c r="F211" s="4" t="s">
        <v>209</v>
      </c>
      <c r="G211" s="6">
        <v>245658</v>
      </c>
      <c r="H211" s="6">
        <v>2218</v>
      </c>
      <c r="I211" s="6">
        <v>38763</v>
      </c>
      <c r="J211" s="6">
        <v>15735</v>
      </c>
      <c r="K211" s="6"/>
    </row>
    <row r="212" spans="1:11" ht="14.55" customHeight="1" x14ac:dyDescent="0.25">
      <c r="A212" s="4" t="s">
        <v>214</v>
      </c>
      <c r="B212" s="4">
        <v>2022</v>
      </c>
      <c r="C212" s="4" t="s">
        <v>150</v>
      </c>
      <c r="D212" s="4" t="s">
        <v>151</v>
      </c>
      <c r="E212" s="6">
        <v>62898</v>
      </c>
      <c r="F212" s="4" t="s">
        <v>209</v>
      </c>
      <c r="G212" s="6">
        <v>388831</v>
      </c>
      <c r="H212" s="6">
        <v>1618</v>
      </c>
      <c r="I212" s="6">
        <v>44386</v>
      </c>
      <c r="J212" s="6">
        <v>18512</v>
      </c>
      <c r="K212" s="6"/>
    </row>
    <row r="213" spans="1:11" ht="14.55" customHeight="1" x14ac:dyDescent="0.25">
      <c r="A213" s="4" t="s">
        <v>214</v>
      </c>
      <c r="B213" s="4">
        <v>2022</v>
      </c>
      <c r="C213" s="4" t="s">
        <v>152</v>
      </c>
      <c r="D213" s="4" t="s">
        <v>153</v>
      </c>
      <c r="E213" s="6">
        <v>26406</v>
      </c>
      <c r="F213" s="4" t="s">
        <v>209</v>
      </c>
      <c r="G213" s="6">
        <v>138882</v>
      </c>
      <c r="H213" s="6">
        <v>1901</v>
      </c>
      <c r="I213" s="6">
        <v>18258</v>
      </c>
      <c r="J213" s="6">
        <v>8148</v>
      </c>
      <c r="K213" s="6"/>
    </row>
    <row r="214" spans="1:11" ht="14.55" customHeight="1" x14ac:dyDescent="0.25">
      <c r="A214" s="4" t="s">
        <v>214</v>
      </c>
      <c r="B214" s="4">
        <v>2022</v>
      </c>
      <c r="C214" s="4" t="s">
        <v>154</v>
      </c>
      <c r="D214" s="4" t="s">
        <v>155</v>
      </c>
      <c r="E214" s="6">
        <v>28787</v>
      </c>
      <c r="F214" s="4" t="s">
        <v>209</v>
      </c>
      <c r="G214" s="6">
        <v>154913</v>
      </c>
      <c r="H214" s="6">
        <v>1858</v>
      </c>
      <c r="I214" s="6">
        <v>21912</v>
      </c>
      <c r="J214" s="6">
        <v>6875</v>
      </c>
      <c r="K214" s="6"/>
    </row>
    <row r="215" spans="1:11" ht="14.55" customHeight="1" x14ac:dyDescent="0.25">
      <c r="A215" s="4" t="s">
        <v>214</v>
      </c>
      <c r="B215" s="4">
        <v>2022</v>
      </c>
      <c r="C215" s="4" t="s">
        <v>156</v>
      </c>
      <c r="D215" s="4" t="s">
        <v>157</v>
      </c>
      <c r="E215" s="6">
        <v>47273</v>
      </c>
      <c r="F215" s="4" t="s">
        <v>209</v>
      </c>
      <c r="G215" s="6">
        <v>586172</v>
      </c>
      <c r="H215" s="6">
        <v>806</v>
      </c>
      <c r="I215" s="6">
        <v>31595</v>
      </c>
      <c r="J215" s="6">
        <v>15678</v>
      </c>
      <c r="K215" s="6"/>
    </row>
    <row r="216" spans="1:11" ht="14.55" customHeight="1" x14ac:dyDescent="0.25">
      <c r="A216" s="4" t="s">
        <v>214</v>
      </c>
      <c r="B216" s="4">
        <v>2022</v>
      </c>
      <c r="C216" s="4" t="s">
        <v>158</v>
      </c>
      <c r="D216" s="4" t="s">
        <v>159</v>
      </c>
      <c r="E216" s="6">
        <v>44883</v>
      </c>
      <c r="F216" s="4" t="s">
        <v>209</v>
      </c>
      <c r="G216" s="6">
        <v>500548</v>
      </c>
      <c r="H216" s="6">
        <v>897</v>
      </c>
      <c r="I216" s="6">
        <v>29508</v>
      </c>
      <c r="J216" s="6">
        <v>15375</v>
      </c>
      <c r="K216" s="6"/>
    </row>
    <row r="217" spans="1:11" ht="14.55" customHeight="1" x14ac:dyDescent="0.25">
      <c r="A217" s="4" t="s">
        <v>214</v>
      </c>
      <c r="B217" s="4">
        <v>2022</v>
      </c>
      <c r="C217" s="4" t="s">
        <v>160</v>
      </c>
      <c r="D217" s="4" t="s">
        <v>161</v>
      </c>
      <c r="E217" s="6">
        <v>98194</v>
      </c>
      <c r="F217" s="4" t="s">
        <v>209</v>
      </c>
      <c r="G217" s="6">
        <v>480453</v>
      </c>
      <c r="H217" s="6">
        <v>2044</v>
      </c>
      <c r="I217" s="6">
        <v>60700</v>
      </c>
      <c r="J217" s="6">
        <v>37494</v>
      </c>
      <c r="K217" s="6"/>
    </row>
    <row r="218" spans="1:11" ht="14.55" customHeight="1" x14ac:dyDescent="0.25">
      <c r="A218" s="4" t="s">
        <v>214</v>
      </c>
      <c r="B218" s="4">
        <v>2022</v>
      </c>
      <c r="C218" s="4" t="s">
        <v>162</v>
      </c>
      <c r="D218" s="4" t="s">
        <v>163</v>
      </c>
      <c r="E218" s="6">
        <v>69724</v>
      </c>
      <c r="F218" s="4" t="s">
        <v>209</v>
      </c>
      <c r="G218" s="6">
        <v>362718</v>
      </c>
      <c r="H218" s="6">
        <v>1922</v>
      </c>
      <c r="I218" s="6">
        <v>47006</v>
      </c>
      <c r="J218" s="6">
        <v>22718</v>
      </c>
      <c r="K218" s="6"/>
    </row>
    <row r="219" spans="1:11" ht="14.55" customHeight="1" x14ac:dyDescent="0.25">
      <c r="A219" s="4" t="s">
        <v>214</v>
      </c>
      <c r="B219" s="4">
        <v>2022</v>
      </c>
      <c r="C219" s="4" t="s">
        <v>164</v>
      </c>
      <c r="D219" s="4" t="s">
        <v>165</v>
      </c>
      <c r="E219" s="6">
        <v>61289</v>
      </c>
      <c r="F219" s="4" t="s">
        <v>209</v>
      </c>
      <c r="G219" s="6">
        <v>278568</v>
      </c>
      <c r="H219" s="6">
        <v>2200</v>
      </c>
      <c r="I219" s="6">
        <v>45268</v>
      </c>
      <c r="J219" s="6">
        <v>16021</v>
      </c>
      <c r="K219" s="6"/>
    </row>
    <row r="220" spans="1:11" ht="14.55" customHeight="1" x14ac:dyDescent="0.25">
      <c r="A220" s="4" t="s">
        <v>214</v>
      </c>
      <c r="B220" s="4">
        <v>2022</v>
      </c>
      <c r="C220" s="4" t="s">
        <v>166</v>
      </c>
      <c r="D220" s="4" t="s">
        <v>167</v>
      </c>
      <c r="E220" s="6">
        <v>35254</v>
      </c>
      <c r="F220" s="4" t="s">
        <v>209</v>
      </c>
      <c r="G220" s="6">
        <v>332387</v>
      </c>
      <c r="H220" s="6">
        <v>1061</v>
      </c>
      <c r="I220" s="6">
        <v>26199</v>
      </c>
      <c r="J220" s="6">
        <v>9055</v>
      </c>
      <c r="K220" s="6"/>
    </row>
    <row r="221" spans="1:11" ht="14.55" customHeight="1" x14ac:dyDescent="0.25">
      <c r="A221" s="4" t="s">
        <v>214</v>
      </c>
      <c r="B221" s="4">
        <v>2022</v>
      </c>
      <c r="C221" s="4" t="s">
        <v>168</v>
      </c>
      <c r="D221" s="4" t="s">
        <v>169</v>
      </c>
      <c r="E221" s="6">
        <v>75732</v>
      </c>
      <c r="F221" s="4" t="s">
        <v>209</v>
      </c>
      <c r="G221" s="6">
        <v>528711</v>
      </c>
      <c r="H221" s="6">
        <v>1432</v>
      </c>
      <c r="I221" s="6">
        <v>53560</v>
      </c>
      <c r="J221" s="6">
        <v>22172</v>
      </c>
      <c r="K221" s="6"/>
    </row>
    <row r="222" spans="1:11" ht="14.55" customHeight="1" x14ac:dyDescent="0.25">
      <c r="A222" s="4" t="s">
        <v>214</v>
      </c>
      <c r="B222" s="4">
        <v>2022</v>
      </c>
      <c r="C222" s="4" t="s">
        <v>170</v>
      </c>
      <c r="D222" s="4" t="s">
        <v>171</v>
      </c>
      <c r="E222" s="6">
        <v>123857</v>
      </c>
      <c r="F222" s="4" t="s">
        <v>209</v>
      </c>
      <c r="G222" s="6">
        <v>873077</v>
      </c>
      <c r="H222" s="6">
        <v>1419</v>
      </c>
      <c r="I222" s="6">
        <v>78411</v>
      </c>
      <c r="J222" s="6">
        <v>45446</v>
      </c>
      <c r="K222" s="6"/>
    </row>
    <row r="223" spans="1:11" ht="14.55" customHeight="1" x14ac:dyDescent="0.25">
      <c r="A223" s="4" t="s">
        <v>214</v>
      </c>
      <c r="B223" s="4">
        <v>2022</v>
      </c>
      <c r="C223" s="4" t="s">
        <v>76</v>
      </c>
      <c r="D223" s="4" t="s">
        <v>76</v>
      </c>
      <c r="E223" s="6">
        <v>1937</v>
      </c>
      <c r="F223" s="4"/>
      <c r="G223" s="6"/>
      <c r="H223" s="6"/>
      <c r="I223" s="6">
        <v>1501</v>
      </c>
      <c r="J223" s="6">
        <v>436</v>
      </c>
      <c r="K223" s="6"/>
    </row>
    <row r="224" spans="1:11" ht="14.55" customHeight="1" x14ac:dyDescent="0.25">
      <c r="A224" s="4" t="s">
        <v>214</v>
      </c>
      <c r="B224" s="4">
        <v>2023</v>
      </c>
      <c r="C224" s="4" t="s">
        <v>87</v>
      </c>
      <c r="D224" s="4" t="s">
        <v>88</v>
      </c>
      <c r="E224" s="6">
        <v>50253</v>
      </c>
      <c r="F224" s="4" t="s">
        <v>210</v>
      </c>
      <c r="G224" s="6">
        <v>282871</v>
      </c>
      <c r="H224" s="6">
        <v>1777</v>
      </c>
      <c r="I224" s="6">
        <v>35641</v>
      </c>
      <c r="J224" s="6">
        <v>14612</v>
      </c>
      <c r="K224" s="6"/>
    </row>
    <row r="225" spans="1:11" ht="14.55" customHeight="1" x14ac:dyDescent="0.25">
      <c r="A225" s="4" t="s">
        <v>214</v>
      </c>
      <c r="B225" s="4">
        <v>2023</v>
      </c>
      <c r="C225" s="4" t="s">
        <v>90</v>
      </c>
      <c r="D225" s="4" t="s">
        <v>91</v>
      </c>
      <c r="E225" s="6">
        <v>51568</v>
      </c>
      <c r="F225" s="4" t="s">
        <v>210</v>
      </c>
      <c r="G225" s="6">
        <v>337816</v>
      </c>
      <c r="H225" s="6">
        <v>1527</v>
      </c>
      <c r="I225" s="6">
        <v>34510</v>
      </c>
      <c r="J225" s="6">
        <v>17058</v>
      </c>
      <c r="K225" s="6"/>
    </row>
    <row r="226" spans="1:11" ht="14.55" customHeight="1" x14ac:dyDescent="0.25">
      <c r="A226" s="4" t="s">
        <v>214</v>
      </c>
      <c r="B226" s="4">
        <v>2023</v>
      </c>
      <c r="C226" s="4" t="s">
        <v>92</v>
      </c>
      <c r="D226" s="4" t="s">
        <v>93</v>
      </c>
      <c r="E226" s="6">
        <v>64933</v>
      </c>
      <c r="F226" s="4" t="s">
        <v>210</v>
      </c>
      <c r="G226" s="6">
        <v>494214</v>
      </c>
      <c r="H226" s="6">
        <v>1314</v>
      </c>
      <c r="I226" s="6">
        <v>37281</v>
      </c>
      <c r="J226" s="6">
        <v>27652</v>
      </c>
      <c r="K226" s="6"/>
    </row>
    <row r="227" spans="1:11" ht="14.55" customHeight="1" x14ac:dyDescent="0.25">
      <c r="A227" s="4" t="s">
        <v>214</v>
      </c>
      <c r="B227" s="4">
        <v>2023</v>
      </c>
      <c r="C227" s="4" t="s">
        <v>94</v>
      </c>
      <c r="D227" s="4" t="s">
        <v>95</v>
      </c>
      <c r="E227" s="6">
        <v>57884</v>
      </c>
      <c r="F227" s="4" t="s">
        <v>210</v>
      </c>
      <c r="G227" s="6">
        <v>423581</v>
      </c>
      <c r="H227" s="6">
        <v>1367</v>
      </c>
      <c r="I227" s="6">
        <v>38848</v>
      </c>
      <c r="J227" s="6">
        <v>19036</v>
      </c>
      <c r="K227" s="6"/>
    </row>
    <row r="228" spans="1:11" ht="14.55" customHeight="1" x14ac:dyDescent="0.25">
      <c r="A228" s="4" t="s">
        <v>214</v>
      </c>
      <c r="B228" s="4">
        <v>2023</v>
      </c>
      <c r="C228" s="4" t="s">
        <v>96</v>
      </c>
      <c r="D228" s="4" t="s">
        <v>97</v>
      </c>
      <c r="E228" s="6">
        <v>42270</v>
      </c>
      <c r="F228" s="4" t="s">
        <v>210</v>
      </c>
      <c r="G228" s="6">
        <v>333865</v>
      </c>
      <c r="H228" s="6">
        <v>1266</v>
      </c>
      <c r="I228" s="6">
        <v>29038</v>
      </c>
      <c r="J228" s="6">
        <v>13232</v>
      </c>
      <c r="K228" s="6"/>
    </row>
    <row r="229" spans="1:11" ht="14.55" customHeight="1" x14ac:dyDescent="0.25">
      <c r="A229" s="4" t="s">
        <v>214</v>
      </c>
      <c r="B229" s="4">
        <v>2023</v>
      </c>
      <c r="C229" s="4" t="s">
        <v>98</v>
      </c>
      <c r="D229" s="4" t="s">
        <v>99</v>
      </c>
      <c r="E229" s="6">
        <v>81699</v>
      </c>
      <c r="F229" s="4" t="s">
        <v>210</v>
      </c>
      <c r="G229" s="6">
        <v>537513</v>
      </c>
      <c r="H229" s="6">
        <v>1520</v>
      </c>
      <c r="I229" s="6">
        <v>59814</v>
      </c>
      <c r="J229" s="6">
        <v>21885</v>
      </c>
      <c r="K229" s="6"/>
    </row>
    <row r="230" spans="1:11" ht="14.55" customHeight="1" x14ac:dyDescent="0.25">
      <c r="A230" s="4" t="s">
        <v>214</v>
      </c>
      <c r="B230" s="4">
        <v>2023</v>
      </c>
      <c r="C230" s="4" t="s">
        <v>100</v>
      </c>
      <c r="D230" s="4" t="s">
        <v>101</v>
      </c>
      <c r="E230" s="6">
        <v>56778</v>
      </c>
      <c r="F230" s="4" t="s">
        <v>210</v>
      </c>
      <c r="G230" s="6">
        <v>276816</v>
      </c>
      <c r="H230" s="6">
        <v>2051</v>
      </c>
      <c r="I230" s="6">
        <v>41863</v>
      </c>
      <c r="J230" s="6">
        <v>14915</v>
      </c>
      <c r="K230" s="6"/>
    </row>
    <row r="231" spans="1:11" ht="14.55" customHeight="1" x14ac:dyDescent="0.25">
      <c r="A231" s="4" t="s">
        <v>214</v>
      </c>
      <c r="B231" s="4">
        <v>2023</v>
      </c>
      <c r="C231" s="4" t="s">
        <v>102</v>
      </c>
      <c r="D231" s="4" t="s">
        <v>103</v>
      </c>
      <c r="E231" s="6">
        <v>169783</v>
      </c>
      <c r="F231" s="4" t="s">
        <v>210</v>
      </c>
      <c r="G231" s="6">
        <v>880131</v>
      </c>
      <c r="H231" s="6">
        <v>1929</v>
      </c>
      <c r="I231" s="6">
        <v>118192</v>
      </c>
      <c r="J231" s="6">
        <v>51591</v>
      </c>
      <c r="K231" s="6"/>
    </row>
    <row r="232" spans="1:11" ht="14.55" customHeight="1" x14ac:dyDescent="0.25">
      <c r="A232" s="4" t="s">
        <v>214</v>
      </c>
      <c r="B232" s="4">
        <v>2023</v>
      </c>
      <c r="C232" s="4" t="s">
        <v>104</v>
      </c>
      <c r="D232" s="4" t="s">
        <v>105</v>
      </c>
      <c r="E232" s="6">
        <v>38142</v>
      </c>
      <c r="F232" s="4" t="s">
        <v>210</v>
      </c>
      <c r="G232" s="6">
        <v>143926</v>
      </c>
      <c r="H232" s="6">
        <v>2650</v>
      </c>
      <c r="I232" s="6">
        <v>26613</v>
      </c>
      <c r="J232" s="6">
        <v>11529</v>
      </c>
      <c r="K232" s="6"/>
    </row>
    <row r="233" spans="1:11" ht="14.55" customHeight="1" x14ac:dyDescent="0.25">
      <c r="A233" s="4" t="s">
        <v>214</v>
      </c>
      <c r="B233" s="4">
        <v>2023</v>
      </c>
      <c r="C233" s="4" t="s">
        <v>106</v>
      </c>
      <c r="D233" s="4" t="s">
        <v>107</v>
      </c>
      <c r="E233" s="6">
        <v>58891</v>
      </c>
      <c r="F233" s="4" t="s">
        <v>210</v>
      </c>
      <c r="G233" s="6">
        <v>299176</v>
      </c>
      <c r="H233" s="6">
        <v>1968</v>
      </c>
      <c r="I233" s="6">
        <v>40274</v>
      </c>
      <c r="J233" s="6">
        <v>18617</v>
      </c>
      <c r="K233" s="6"/>
    </row>
    <row r="234" spans="1:11" ht="14.55" customHeight="1" x14ac:dyDescent="0.25">
      <c r="A234" s="4" t="s">
        <v>214</v>
      </c>
      <c r="B234" s="4">
        <v>2023</v>
      </c>
      <c r="C234" s="4" t="s">
        <v>108</v>
      </c>
      <c r="D234" s="4" t="s">
        <v>109</v>
      </c>
      <c r="E234" s="6">
        <v>64056</v>
      </c>
      <c r="F234" s="4" t="s">
        <v>210</v>
      </c>
      <c r="G234" s="6">
        <v>358968</v>
      </c>
      <c r="H234" s="6">
        <v>1784</v>
      </c>
      <c r="I234" s="6">
        <v>43812</v>
      </c>
      <c r="J234" s="6">
        <v>20244</v>
      </c>
      <c r="K234" s="6"/>
    </row>
    <row r="235" spans="1:11" ht="14.55" customHeight="1" x14ac:dyDescent="0.25">
      <c r="A235" s="4" t="s">
        <v>214</v>
      </c>
      <c r="B235" s="4">
        <v>2023</v>
      </c>
      <c r="C235" s="4" t="s">
        <v>110</v>
      </c>
      <c r="D235" s="4" t="s">
        <v>111</v>
      </c>
      <c r="E235" s="6">
        <v>64992</v>
      </c>
      <c r="F235" s="4" t="s">
        <v>210</v>
      </c>
      <c r="G235" s="6">
        <v>368217</v>
      </c>
      <c r="H235" s="6">
        <v>1765</v>
      </c>
      <c r="I235" s="6">
        <v>45797</v>
      </c>
      <c r="J235" s="6">
        <v>19195</v>
      </c>
      <c r="K235" s="6"/>
    </row>
    <row r="236" spans="1:11" ht="14.55" customHeight="1" x14ac:dyDescent="0.25">
      <c r="A236" s="4" t="s">
        <v>214</v>
      </c>
      <c r="B236" s="4">
        <v>2023</v>
      </c>
      <c r="C236" s="4" t="s">
        <v>112</v>
      </c>
      <c r="D236" s="4" t="s">
        <v>113</v>
      </c>
      <c r="E236" s="6">
        <v>40297</v>
      </c>
      <c r="F236" s="4" t="s">
        <v>210</v>
      </c>
      <c r="G236" s="6">
        <v>241906</v>
      </c>
      <c r="H236" s="6">
        <v>1666</v>
      </c>
      <c r="I236" s="6">
        <v>29336</v>
      </c>
      <c r="J236" s="6">
        <v>10961</v>
      </c>
      <c r="K236" s="6"/>
    </row>
    <row r="237" spans="1:11" ht="14.55" customHeight="1" x14ac:dyDescent="0.25">
      <c r="A237" s="4" t="s">
        <v>214</v>
      </c>
      <c r="B237" s="4">
        <v>2023</v>
      </c>
      <c r="C237" s="4" t="s">
        <v>114</v>
      </c>
      <c r="D237" s="4" t="s">
        <v>115</v>
      </c>
      <c r="E237" s="6">
        <v>29475</v>
      </c>
      <c r="F237" s="4" t="s">
        <v>210</v>
      </c>
      <c r="G237" s="6">
        <v>254603</v>
      </c>
      <c r="H237" s="6">
        <v>1158</v>
      </c>
      <c r="I237" s="6">
        <v>21693</v>
      </c>
      <c r="J237" s="6">
        <v>7782</v>
      </c>
      <c r="K237" s="6"/>
    </row>
    <row r="238" spans="1:11" ht="14.55" customHeight="1" x14ac:dyDescent="0.25">
      <c r="A238" s="4" t="s">
        <v>214</v>
      </c>
      <c r="B238" s="4">
        <v>2023</v>
      </c>
      <c r="C238" s="4" t="s">
        <v>116</v>
      </c>
      <c r="D238" s="4" t="s">
        <v>117</v>
      </c>
      <c r="E238" s="6">
        <v>32267</v>
      </c>
      <c r="F238" s="4" t="s">
        <v>210</v>
      </c>
      <c r="G238" s="6">
        <v>199824</v>
      </c>
      <c r="H238" s="6">
        <v>1615</v>
      </c>
      <c r="I238" s="6">
        <v>23699</v>
      </c>
      <c r="J238" s="6">
        <v>8568</v>
      </c>
      <c r="K238" s="6"/>
    </row>
    <row r="239" spans="1:11" ht="14.55" customHeight="1" x14ac:dyDescent="0.25">
      <c r="A239" s="4" t="s">
        <v>214</v>
      </c>
      <c r="B239" s="4">
        <v>2023</v>
      </c>
      <c r="C239" s="4" t="s">
        <v>118</v>
      </c>
      <c r="D239" s="4" t="s">
        <v>119</v>
      </c>
      <c r="E239" s="6">
        <v>174293</v>
      </c>
      <c r="F239" s="4" t="s">
        <v>210</v>
      </c>
      <c r="G239" s="6">
        <v>1058450</v>
      </c>
      <c r="H239" s="6">
        <v>1647</v>
      </c>
      <c r="I239" s="6">
        <v>113665</v>
      </c>
      <c r="J239" s="6">
        <v>60628</v>
      </c>
      <c r="K239" s="6"/>
    </row>
    <row r="240" spans="1:11" ht="14.55" customHeight="1" x14ac:dyDescent="0.25">
      <c r="A240" s="4" t="s">
        <v>214</v>
      </c>
      <c r="B240" s="4">
        <v>2023</v>
      </c>
      <c r="C240" s="4" t="s">
        <v>120</v>
      </c>
      <c r="D240" s="4" t="s">
        <v>121</v>
      </c>
      <c r="E240" s="6">
        <v>95439</v>
      </c>
      <c r="F240" s="4" t="s">
        <v>210</v>
      </c>
      <c r="G240" s="6">
        <v>585049</v>
      </c>
      <c r="H240" s="6">
        <v>1631</v>
      </c>
      <c r="I240" s="6">
        <v>66835</v>
      </c>
      <c r="J240" s="6">
        <v>28604</v>
      </c>
      <c r="K240" s="6"/>
    </row>
    <row r="241" spans="1:11" ht="14.55" customHeight="1" x14ac:dyDescent="0.25">
      <c r="A241" s="4" t="s">
        <v>214</v>
      </c>
      <c r="B241" s="4">
        <v>2023</v>
      </c>
      <c r="C241" s="4" t="s">
        <v>122</v>
      </c>
      <c r="D241" s="4" t="s">
        <v>123</v>
      </c>
      <c r="E241" s="6">
        <v>41773</v>
      </c>
      <c r="F241" s="4" t="s">
        <v>210</v>
      </c>
      <c r="G241" s="6">
        <v>234017</v>
      </c>
      <c r="H241" s="6">
        <v>1785</v>
      </c>
      <c r="I241" s="6">
        <v>29617</v>
      </c>
      <c r="J241" s="6">
        <v>12156</v>
      </c>
      <c r="K241" s="6"/>
    </row>
    <row r="242" spans="1:11" ht="14.55" customHeight="1" x14ac:dyDescent="0.25">
      <c r="A242" s="4" t="s">
        <v>214</v>
      </c>
      <c r="B242" s="4">
        <v>2023</v>
      </c>
      <c r="C242" s="4" t="s">
        <v>124</v>
      </c>
      <c r="D242" s="4" t="s">
        <v>125</v>
      </c>
      <c r="E242" s="6">
        <v>72223</v>
      </c>
      <c r="F242" s="4" t="s">
        <v>210</v>
      </c>
      <c r="G242" s="6">
        <v>482898</v>
      </c>
      <c r="H242" s="6">
        <v>1496</v>
      </c>
      <c r="I242" s="6">
        <v>50535</v>
      </c>
      <c r="J242" s="6">
        <v>21688</v>
      </c>
      <c r="K242" s="6"/>
    </row>
    <row r="243" spans="1:11" ht="14.55" customHeight="1" x14ac:dyDescent="0.25">
      <c r="A243" s="4" t="s">
        <v>214</v>
      </c>
      <c r="B243" s="4">
        <v>2023</v>
      </c>
      <c r="C243" s="4" t="s">
        <v>126</v>
      </c>
      <c r="D243" s="4" t="s">
        <v>127</v>
      </c>
      <c r="E243" s="6">
        <v>118205</v>
      </c>
      <c r="F243" s="4" t="s">
        <v>210</v>
      </c>
      <c r="G243" s="6">
        <v>506275</v>
      </c>
      <c r="H243" s="6">
        <v>2335</v>
      </c>
      <c r="I243" s="6">
        <v>82326</v>
      </c>
      <c r="J243" s="6">
        <v>35879</v>
      </c>
      <c r="K243" s="6"/>
    </row>
    <row r="244" spans="1:11" ht="14.55" customHeight="1" x14ac:dyDescent="0.25">
      <c r="A244" s="4" t="s">
        <v>214</v>
      </c>
      <c r="B244" s="4">
        <v>2023</v>
      </c>
      <c r="C244" s="4" t="s">
        <v>128</v>
      </c>
      <c r="D244" s="4" t="s">
        <v>129</v>
      </c>
      <c r="E244" s="6">
        <v>95295</v>
      </c>
      <c r="F244" s="4" t="s">
        <v>210</v>
      </c>
      <c r="G244" s="6">
        <v>566494</v>
      </c>
      <c r="H244" s="6">
        <v>1682</v>
      </c>
      <c r="I244" s="6">
        <v>71532</v>
      </c>
      <c r="J244" s="6">
        <v>23763</v>
      </c>
      <c r="K244" s="6"/>
    </row>
    <row r="245" spans="1:11" ht="14.55" customHeight="1" x14ac:dyDescent="0.25">
      <c r="A245" s="4" t="s">
        <v>214</v>
      </c>
      <c r="B245" s="4">
        <v>2023</v>
      </c>
      <c r="C245" s="4" t="s">
        <v>130</v>
      </c>
      <c r="D245" s="4" t="s">
        <v>131</v>
      </c>
      <c r="E245" s="6">
        <v>115627</v>
      </c>
      <c r="F245" s="4" t="s">
        <v>210</v>
      </c>
      <c r="G245" s="6">
        <v>580316</v>
      </c>
      <c r="H245" s="6">
        <v>1992</v>
      </c>
      <c r="I245" s="6">
        <v>78679</v>
      </c>
      <c r="J245" s="6">
        <v>36948</v>
      </c>
      <c r="K245" s="6"/>
    </row>
    <row r="246" spans="1:11" ht="14.55" customHeight="1" x14ac:dyDescent="0.25">
      <c r="A246" s="4" t="s">
        <v>214</v>
      </c>
      <c r="B246" s="4">
        <v>2023</v>
      </c>
      <c r="C246" s="4" t="s">
        <v>132</v>
      </c>
      <c r="D246" s="4" t="s">
        <v>133</v>
      </c>
      <c r="E246" s="6">
        <v>63787</v>
      </c>
      <c r="F246" s="4" t="s">
        <v>210</v>
      </c>
      <c r="G246" s="6">
        <v>362508</v>
      </c>
      <c r="H246" s="6">
        <v>1760</v>
      </c>
      <c r="I246" s="6">
        <v>43538</v>
      </c>
      <c r="J246" s="6">
        <v>20249</v>
      </c>
      <c r="K246" s="6"/>
    </row>
    <row r="247" spans="1:11" ht="14.55" customHeight="1" x14ac:dyDescent="0.25">
      <c r="A247" s="4" t="s">
        <v>214</v>
      </c>
      <c r="B247" s="4">
        <v>2023</v>
      </c>
      <c r="C247" s="4" t="s">
        <v>134</v>
      </c>
      <c r="D247" s="4" t="s">
        <v>135</v>
      </c>
      <c r="E247" s="6">
        <v>56661</v>
      </c>
      <c r="F247" s="4" t="s">
        <v>210</v>
      </c>
      <c r="G247" s="6">
        <v>212154</v>
      </c>
      <c r="H247" s="6">
        <v>2671</v>
      </c>
      <c r="I247" s="6">
        <v>41763</v>
      </c>
      <c r="J247" s="6">
        <v>14898</v>
      </c>
      <c r="K247" s="6"/>
    </row>
    <row r="248" spans="1:11" ht="14.55" customHeight="1" x14ac:dyDescent="0.25">
      <c r="A248" s="4" t="s">
        <v>214</v>
      </c>
      <c r="B248" s="4">
        <v>2023</v>
      </c>
      <c r="C248" s="4" t="s">
        <v>136</v>
      </c>
      <c r="D248" s="4" t="s">
        <v>137</v>
      </c>
      <c r="E248" s="6">
        <v>64595</v>
      </c>
      <c r="F248" s="4" t="s">
        <v>210</v>
      </c>
      <c r="G248" s="6">
        <v>399481</v>
      </c>
      <c r="H248" s="6">
        <v>1617</v>
      </c>
      <c r="I248" s="6">
        <v>48200</v>
      </c>
      <c r="J248" s="6">
        <v>16395</v>
      </c>
      <c r="K248" s="6"/>
    </row>
    <row r="249" spans="1:11" ht="14.55" customHeight="1" x14ac:dyDescent="0.25">
      <c r="A249" s="4" t="s">
        <v>214</v>
      </c>
      <c r="B249" s="4">
        <v>2023</v>
      </c>
      <c r="C249" s="4" t="s">
        <v>138</v>
      </c>
      <c r="D249" s="4" t="s">
        <v>139</v>
      </c>
      <c r="E249" s="6">
        <v>67040</v>
      </c>
      <c r="F249" s="4" t="s">
        <v>210</v>
      </c>
      <c r="G249" s="6">
        <v>289394</v>
      </c>
      <c r="H249" s="6">
        <v>2317</v>
      </c>
      <c r="I249" s="6">
        <v>49007</v>
      </c>
      <c r="J249" s="6">
        <v>18033</v>
      </c>
      <c r="K249" s="6"/>
    </row>
    <row r="250" spans="1:11" ht="14.55" customHeight="1" x14ac:dyDescent="0.25">
      <c r="A250" s="4" t="s">
        <v>214</v>
      </c>
      <c r="B250" s="4">
        <v>2023</v>
      </c>
      <c r="C250" s="4" t="s">
        <v>140</v>
      </c>
      <c r="D250" s="4" t="s">
        <v>141</v>
      </c>
      <c r="E250" s="6">
        <v>38302</v>
      </c>
      <c r="F250" s="4" t="s">
        <v>210</v>
      </c>
      <c r="G250" s="6">
        <v>466798</v>
      </c>
      <c r="H250" s="6">
        <v>821</v>
      </c>
      <c r="I250" s="6">
        <v>23143</v>
      </c>
      <c r="J250" s="6">
        <v>15159</v>
      </c>
      <c r="K250" s="6"/>
    </row>
    <row r="251" spans="1:11" ht="14.55" customHeight="1" x14ac:dyDescent="0.25">
      <c r="A251" s="4" t="s">
        <v>214</v>
      </c>
      <c r="B251" s="4">
        <v>2023</v>
      </c>
      <c r="C251" s="4" t="s">
        <v>142</v>
      </c>
      <c r="D251" s="4" t="s">
        <v>143</v>
      </c>
      <c r="E251" s="6">
        <v>61723</v>
      </c>
      <c r="F251" s="4" t="s">
        <v>210</v>
      </c>
      <c r="G251" s="6">
        <v>709451</v>
      </c>
      <c r="H251" s="6">
        <v>870</v>
      </c>
      <c r="I251" s="6">
        <v>36345</v>
      </c>
      <c r="J251" s="6">
        <v>25378</v>
      </c>
      <c r="K251" s="6"/>
    </row>
    <row r="252" spans="1:11" ht="14.55" customHeight="1" x14ac:dyDescent="0.25">
      <c r="A252" s="4" t="s">
        <v>214</v>
      </c>
      <c r="B252" s="4">
        <v>2023</v>
      </c>
      <c r="C252" s="4" t="s">
        <v>144</v>
      </c>
      <c r="D252" s="4" t="s">
        <v>145</v>
      </c>
      <c r="E252" s="6">
        <v>197608</v>
      </c>
      <c r="F252" s="4" t="s">
        <v>210</v>
      </c>
      <c r="G252" s="6">
        <v>1029105</v>
      </c>
      <c r="H252" s="6">
        <v>1920</v>
      </c>
      <c r="I252" s="6">
        <v>132210</v>
      </c>
      <c r="J252" s="6">
        <v>65398</v>
      </c>
      <c r="K252" s="6"/>
    </row>
    <row r="253" spans="1:11" ht="14.55" customHeight="1" x14ac:dyDescent="0.25">
      <c r="A253" s="4" t="s">
        <v>214</v>
      </c>
      <c r="B253" s="4">
        <v>2023</v>
      </c>
      <c r="C253" s="4" t="s">
        <v>146</v>
      </c>
      <c r="D253" s="4" t="s">
        <v>147</v>
      </c>
      <c r="E253" s="6">
        <v>58075</v>
      </c>
      <c r="F253" s="4" t="s">
        <v>210</v>
      </c>
      <c r="G253" s="6">
        <v>691917</v>
      </c>
      <c r="H253" s="6">
        <v>839</v>
      </c>
      <c r="I253" s="6">
        <v>32639</v>
      </c>
      <c r="J253" s="6">
        <v>25436</v>
      </c>
      <c r="K253" s="6"/>
    </row>
    <row r="254" spans="1:11" ht="14.55" customHeight="1" x14ac:dyDescent="0.25">
      <c r="A254" s="4" t="s">
        <v>214</v>
      </c>
      <c r="B254" s="4">
        <v>2023</v>
      </c>
      <c r="C254" s="4" t="s">
        <v>148</v>
      </c>
      <c r="D254" s="4" t="s">
        <v>149</v>
      </c>
      <c r="E254" s="6">
        <v>57149</v>
      </c>
      <c r="F254" s="4" t="s">
        <v>210</v>
      </c>
      <c r="G254" s="6">
        <v>250529</v>
      </c>
      <c r="H254" s="6">
        <v>2281</v>
      </c>
      <c r="I254" s="6">
        <v>40872</v>
      </c>
      <c r="J254" s="6">
        <v>16277</v>
      </c>
      <c r="K254" s="6"/>
    </row>
    <row r="255" spans="1:11" ht="14.55" customHeight="1" x14ac:dyDescent="0.25">
      <c r="A255" s="4" t="s">
        <v>214</v>
      </c>
      <c r="B255" s="4">
        <v>2023</v>
      </c>
      <c r="C255" s="4" t="s">
        <v>150</v>
      </c>
      <c r="D255" s="4" t="s">
        <v>151</v>
      </c>
      <c r="E255" s="6">
        <v>67346</v>
      </c>
      <c r="F255" s="4" t="s">
        <v>210</v>
      </c>
      <c r="G255" s="6">
        <v>395483</v>
      </c>
      <c r="H255" s="6">
        <v>1703</v>
      </c>
      <c r="I255" s="6">
        <v>47697</v>
      </c>
      <c r="J255" s="6">
        <v>19649</v>
      </c>
      <c r="K255" s="6"/>
    </row>
    <row r="256" spans="1:11" ht="14.55" customHeight="1" x14ac:dyDescent="0.25">
      <c r="A256" s="4" t="s">
        <v>214</v>
      </c>
      <c r="B256" s="4">
        <v>2023</v>
      </c>
      <c r="C256" s="4" t="s">
        <v>152</v>
      </c>
      <c r="D256" s="4" t="s">
        <v>153</v>
      </c>
      <c r="E256" s="6">
        <v>28413</v>
      </c>
      <c r="F256" s="4" t="s">
        <v>210</v>
      </c>
      <c r="G256" s="6">
        <v>140305</v>
      </c>
      <c r="H256" s="6">
        <v>2025</v>
      </c>
      <c r="I256" s="6">
        <v>19756</v>
      </c>
      <c r="J256" s="6">
        <v>8657</v>
      </c>
      <c r="K256" s="6"/>
    </row>
    <row r="257" spans="1:11" ht="14.55" customHeight="1" x14ac:dyDescent="0.25">
      <c r="A257" s="4" t="s">
        <v>214</v>
      </c>
      <c r="B257" s="4">
        <v>2023</v>
      </c>
      <c r="C257" s="4" t="s">
        <v>154</v>
      </c>
      <c r="D257" s="4" t="s">
        <v>155</v>
      </c>
      <c r="E257" s="6">
        <v>29979</v>
      </c>
      <c r="F257" s="4" t="s">
        <v>210</v>
      </c>
      <c r="G257" s="6">
        <v>158077</v>
      </c>
      <c r="H257" s="6">
        <v>1896</v>
      </c>
      <c r="I257" s="6">
        <v>22999</v>
      </c>
      <c r="J257" s="6">
        <v>6980</v>
      </c>
      <c r="K257" s="6"/>
    </row>
    <row r="258" spans="1:11" ht="14.55" customHeight="1" x14ac:dyDescent="0.25">
      <c r="A258" s="4" t="s">
        <v>214</v>
      </c>
      <c r="B258" s="4">
        <v>2023</v>
      </c>
      <c r="C258" s="4" t="s">
        <v>156</v>
      </c>
      <c r="D258" s="4" t="s">
        <v>157</v>
      </c>
      <c r="E258" s="6">
        <v>50694</v>
      </c>
      <c r="F258" s="4" t="s">
        <v>210</v>
      </c>
      <c r="G258" s="6">
        <v>595617</v>
      </c>
      <c r="H258" s="6">
        <v>851</v>
      </c>
      <c r="I258" s="6">
        <v>33904</v>
      </c>
      <c r="J258" s="6">
        <v>16790</v>
      </c>
      <c r="K258" s="6"/>
    </row>
    <row r="259" spans="1:11" ht="14.55" customHeight="1" x14ac:dyDescent="0.25">
      <c r="A259" s="4" t="s">
        <v>214</v>
      </c>
      <c r="B259" s="4">
        <v>2023</v>
      </c>
      <c r="C259" s="4" t="s">
        <v>158</v>
      </c>
      <c r="D259" s="4" t="s">
        <v>159</v>
      </c>
      <c r="E259" s="6">
        <v>48044</v>
      </c>
      <c r="F259" s="4" t="s">
        <v>210</v>
      </c>
      <c r="G259" s="6">
        <v>513037</v>
      </c>
      <c r="H259" s="6">
        <v>936</v>
      </c>
      <c r="I259" s="6">
        <v>31470</v>
      </c>
      <c r="J259" s="6">
        <v>16574</v>
      </c>
      <c r="K259" s="6"/>
    </row>
    <row r="260" spans="1:11" ht="14.55" customHeight="1" x14ac:dyDescent="0.25">
      <c r="A260" s="4" t="s">
        <v>214</v>
      </c>
      <c r="B260" s="4">
        <v>2023</v>
      </c>
      <c r="C260" s="4" t="s">
        <v>160</v>
      </c>
      <c r="D260" s="4" t="s">
        <v>161</v>
      </c>
      <c r="E260" s="6">
        <v>101786</v>
      </c>
      <c r="F260" s="4" t="s">
        <v>210</v>
      </c>
      <c r="G260" s="6">
        <v>493766</v>
      </c>
      <c r="H260" s="6">
        <v>2061</v>
      </c>
      <c r="I260" s="6">
        <v>65889</v>
      </c>
      <c r="J260" s="6">
        <v>35897</v>
      </c>
      <c r="K260" s="6"/>
    </row>
    <row r="261" spans="1:11" ht="14.55" customHeight="1" x14ac:dyDescent="0.25">
      <c r="A261" s="4" t="s">
        <v>214</v>
      </c>
      <c r="B261" s="4">
        <v>2023</v>
      </c>
      <c r="C261" s="4" t="s">
        <v>162</v>
      </c>
      <c r="D261" s="4" t="s">
        <v>163</v>
      </c>
      <c r="E261" s="6">
        <v>74582</v>
      </c>
      <c r="F261" s="4" t="s">
        <v>210</v>
      </c>
      <c r="G261" s="6">
        <v>369542</v>
      </c>
      <c r="H261" s="6">
        <v>2018</v>
      </c>
      <c r="I261" s="6">
        <v>50671</v>
      </c>
      <c r="J261" s="6">
        <v>23911</v>
      </c>
      <c r="K261" s="6"/>
    </row>
    <row r="262" spans="1:11" ht="14.55" customHeight="1" x14ac:dyDescent="0.25">
      <c r="A262" s="4" t="s">
        <v>214</v>
      </c>
      <c r="B262" s="4">
        <v>2023</v>
      </c>
      <c r="C262" s="4" t="s">
        <v>164</v>
      </c>
      <c r="D262" s="4" t="s">
        <v>165</v>
      </c>
      <c r="E262" s="6">
        <v>63837</v>
      </c>
      <c r="F262" s="4" t="s">
        <v>210</v>
      </c>
      <c r="G262" s="6">
        <v>286191</v>
      </c>
      <c r="H262" s="6">
        <v>2231</v>
      </c>
      <c r="I262" s="6">
        <v>47899</v>
      </c>
      <c r="J262" s="6">
        <v>15938</v>
      </c>
      <c r="K262" s="6"/>
    </row>
    <row r="263" spans="1:11" ht="14.55" customHeight="1" x14ac:dyDescent="0.25">
      <c r="A263" s="4" t="s">
        <v>214</v>
      </c>
      <c r="B263" s="4">
        <v>2023</v>
      </c>
      <c r="C263" s="4" t="s">
        <v>166</v>
      </c>
      <c r="D263" s="4" t="s">
        <v>167</v>
      </c>
      <c r="E263" s="6">
        <v>38094</v>
      </c>
      <c r="F263" s="4" t="s">
        <v>210</v>
      </c>
      <c r="G263" s="6">
        <v>337711</v>
      </c>
      <c r="H263" s="6">
        <v>1128</v>
      </c>
      <c r="I263" s="6">
        <v>28338</v>
      </c>
      <c r="J263" s="6">
        <v>9756</v>
      </c>
      <c r="K263" s="6"/>
    </row>
    <row r="264" spans="1:11" ht="14.55" customHeight="1" x14ac:dyDescent="0.25">
      <c r="A264" s="4" t="s">
        <v>214</v>
      </c>
      <c r="B264" s="4">
        <v>2023</v>
      </c>
      <c r="C264" s="4" t="s">
        <v>168</v>
      </c>
      <c r="D264" s="4" t="s">
        <v>169</v>
      </c>
      <c r="E264" s="6">
        <v>80002</v>
      </c>
      <c r="F264" s="4" t="s">
        <v>210</v>
      </c>
      <c r="G264" s="6">
        <v>546044</v>
      </c>
      <c r="H264" s="6">
        <v>1465</v>
      </c>
      <c r="I264" s="6">
        <v>57219</v>
      </c>
      <c r="J264" s="6">
        <v>22783</v>
      </c>
      <c r="K264" s="6"/>
    </row>
    <row r="265" spans="1:11" ht="14.55" customHeight="1" x14ac:dyDescent="0.25">
      <c r="A265" s="4" t="s">
        <v>214</v>
      </c>
      <c r="B265" s="4">
        <v>2023</v>
      </c>
      <c r="C265" s="4" t="s">
        <v>170</v>
      </c>
      <c r="D265" s="4" t="s">
        <v>171</v>
      </c>
      <c r="E265" s="6">
        <v>132482</v>
      </c>
      <c r="F265" s="4" t="s">
        <v>210</v>
      </c>
      <c r="G265" s="6">
        <v>887809</v>
      </c>
      <c r="H265" s="6">
        <v>1492</v>
      </c>
      <c r="I265" s="6">
        <v>84458</v>
      </c>
      <c r="J265" s="6">
        <v>48024</v>
      </c>
      <c r="K265" s="6"/>
    </row>
    <row r="266" spans="1:11" ht="14.55" customHeight="1" x14ac:dyDescent="0.25">
      <c r="A266" s="4" t="s">
        <v>214</v>
      </c>
      <c r="B266" s="4">
        <v>2023</v>
      </c>
      <c r="C266" s="4" t="s">
        <v>76</v>
      </c>
      <c r="D266" s="4" t="s">
        <v>76</v>
      </c>
      <c r="E266" s="6">
        <v>1969</v>
      </c>
      <c r="F266" s="4"/>
      <c r="G266" s="6"/>
      <c r="H266" s="6"/>
      <c r="I266" s="6">
        <v>1518</v>
      </c>
      <c r="J266" s="6">
        <v>451</v>
      </c>
      <c r="K266" s="6"/>
    </row>
    <row r="267" spans="1:11" ht="14.55" customHeight="1" x14ac:dyDescent="0.25">
      <c r="A267" s="4" t="s">
        <v>214</v>
      </c>
      <c r="B267" s="4">
        <v>2024</v>
      </c>
      <c r="C267" s="4" t="s">
        <v>87</v>
      </c>
      <c r="D267" s="4" t="s">
        <v>88</v>
      </c>
      <c r="E267" s="6">
        <v>51919</v>
      </c>
      <c r="F267" s="4" t="s">
        <v>211</v>
      </c>
      <c r="G267" s="6">
        <v>290759</v>
      </c>
      <c r="H267" s="6">
        <v>1786</v>
      </c>
      <c r="I267" s="6">
        <v>37514</v>
      </c>
      <c r="J267" s="6">
        <v>14405</v>
      </c>
      <c r="K267" s="6"/>
    </row>
    <row r="268" spans="1:11" ht="14.55" customHeight="1" x14ac:dyDescent="0.25">
      <c r="A268" s="4" t="s">
        <v>214</v>
      </c>
      <c r="B268" s="4">
        <v>2024</v>
      </c>
      <c r="C268" s="4" t="s">
        <v>90</v>
      </c>
      <c r="D268" s="4" t="s">
        <v>91</v>
      </c>
      <c r="E268" s="6">
        <v>53408</v>
      </c>
      <c r="F268" s="4" t="s">
        <v>211</v>
      </c>
      <c r="G268" s="6">
        <v>347544</v>
      </c>
      <c r="H268" s="6">
        <v>1537</v>
      </c>
      <c r="I268" s="6">
        <v>36356</v>
      </c>
      <c r="J268" s="6">
        <v>17052</v>
      </c>
      <c r="K268" s="6"/>
    </row>
    <row r="269" spans="1:11" ht="14.55" customHeight="1" x14ac:dyDescent="0.25">
      <c r="A269" s="4" t="s">
        <v>214</v>
      </c>
      <c r="B269" s="4">
        <v>2024</v>
      </c>
      <c r="C269" s="4" t="s">
        <v>92</v>
      </c>
      <c r="D269" s="4" t="s">
        <v>93</v>
      </c>
      <c r="E269" s="6">
        <v>71002</v>
      </c>
      <c r="F269" s="4" t="s">
        <v>211</v>
      </c>
      <c r="G269" s="6">
        <v>510980</v>
      </c>
      <c r="H269" s="6">
        <v>1390</v>
      </c>
      <c r="I269" s="6">
        <v>40145</v>
      </c>
      <c r="J269" s="6">
        <v>30857</v>
      </c>
      <c r="K269" s="6"/>
    </row>
    <row r="270" spans="1:11" ht="14.55" customHeight="1" x14ac:dyDescent="0.25">
      <c r="A270" s="4" t="s">
        <v>214</v>
      </c>
      <c r="B270" s="4">
        <v>2024</v>
      </c>
      <c r="C270" s="4" t="s">
        <v>94</v>
      </c>
      <c r="D270" s="4" t="s">
        <v>95</v>
      </c>
      <c r="E270" s="6">
        <v>62232</v>
      </c>
      <c r="F270" s="4" t="s">
        <v>211</v>
      </c>
      <c r="G270" s="6">
        <v>438132</v>
      </c>
      <c r="H270" s="6">
        <v>1420</v>
      </c>
      <c r="I270" s="6">
        <v>41573</v>
      </c>
      <c r="J270" s="6">
        <v>20659</v>
      </c>
      <c r="K270" s="6"/>
    </row>
    <row r="271" spans="1:11" ht="14.55" customHeight="1" x14ac:dyDescent="0.25">
      <c r="A271" s="4" t="s">
        <v>214</v>
      </c>
      <c r="B271" s="4">
        <v>2024</v>
      </c>
      <c r="C271" s="4" t="s">
        <v>96</v>
      </c>
      <c r="D271" s="4" t="s">
        <v>97</v>
      </c>
      <c r="E271" s="6">
        <v>44151</v>
      </c>
      <c r="F271" s="4" t="s">
        <v>211</v>
      </c>
      <c r="G271" s="6">
        <v>341938</v>
      </c>
      <c r="H271" s="6">
        <v>1291</v>
      </c>
      <c r="I271" s="6">
        <v>30764</v>
      </c>
      <c r="J271" s="6">
        <v>13387</v>
      </c>
      <c r="K271" s="6"/>
    </row>
    <row r="272" spans="1:11" ht="14.55" customHeight="1" x14ac:dyDescent="0.25">
      <c r="A272" s="4" t="s">
        <v>214</v>
      </c>
      <c r="B272" s="4">
        <v>2024</v>
      </c>
      <c r="C272" s="4" t="s">
        <v>98</v>
      </c>
      <c r="D272" s="4" t="s">
        <v>99</v>
      </c>
      <c r="E272" s="6">
        <v>85824</v>
      </c>
      <c r="F272" s="4" t="s">
        <v>211</v>
      </c>
      <c r="G272" s="6">
        <v>553233</v>
      </c>
      <c r="H272" s="6">
        <v>1551</v>
      </c>
      <c r="I272" s="6">
        <v>62661</v>
      </c>
      <c r="J272" s="6">
        <v>23163</v>
      </c>
      <c r="K272" s="6"/>
    </row>
    <row r="273" spans="1:11" ht="14.55" customHeight="1" x14ac:dyDescent="0.25">
      <c r="A273" s="4" t="s">
        <v>214</v>
      </c>
      <c r="B273" s="4">
        <v>2024</v>
      </c>
      <c r="C273" s="4" t="s">
        <v>100</v>
      </c>
      <c r="D273" s="4" t="s">
        <v>101</v>
      </c>
      <c r="E273" s="6">
        <v>59492</v>
      </c>
      <c r="F273" s="4" t="s">
        <v>211</v>
      </c>
      <c r="G273" s="6">
        <v>282337</v>
      </c>
      <c r="H273" s="6">
        <v>2107</v>
      </c>
      <c r="I273" s="6">
        <v>44031</v>
      </c>
      <c r="J273" s="6">
        <v>15461</v>
      </c>
      <c r="K273" s="6"/>
    </row>
    <row r="274" spans="1:11" ht="14.55" customHeight="1" x14ac:dyDescent="0.25">
      <c r="A274" s="4" t="s">
        <v>214</v>
      </c>
      <c r="B274" s="4">
        <v>2024</v>
      </c>
      <c r="C274" s="4" t="s">
        <v>102</v>
      </c>
      <c r="D274" s="4" t="s">
        <v>103</v>
      </c>
      <c r="E274" s="6">
        <v>177598</v>
      </c>
      <c r="F274" s="4" t="s">
        <v>211</v>
      </c>
      <c r="G274" s="6">
        <v>899949</v>
      </c>
      <c r="H274" s="6">
        <v>1973</v>
      </c>
      <c r="I274" s="6">
        <v>124646</v>
      </c>
      <c r="J274" s="6">
        <v>52952</v>
      </c>
      <c r="K274" s="6"/>
    </row>
    <row r="275" spans="1:11" ht="14.55" customHeight="1" x14ac:dyDescent="0.25">
      <c r="A275" s="4" t="s">
        <v>214</v>
      </c>
      <c r="B275" s="4">
        <v>2024</v>
      </c>
      <c r="C275" s="4" t="s">
        <v>104</v>
      </c>
      <c r="D275" s="4" t="s">
        <v>105</v>
      </c>
      <c r="E275" s="6">
        <v>39044</v>
      </c>
      <c r="F275" s="4" t="s">
        <v>211</v>
      </c>
      <c r="G275" s="6">
        <v>148571</v>
      </c>
      <c r="H275" s="6">
        <v>2628</v>
      </c>
      <c r="I275" s="6">
        <v>27833</v>
      </c>
      <c r="J275" s="6">
        <v>11211</v>
      </c>
      <c r="K275" s="6"/>
    </row>
    <row r="276" spans="1:11" ht="14.55" customHeight="1" x14ac:dyDescent="0.25">
      <c r="A276" s="4" t="s">
        <v>214</v>
      </c>
      <c r="B276" s="4">
        <v>2024</v>
      </c>
      <c r="C276" s="4" t="s">
        <v>106</v>
      </c>
      <c r="D276" s="4" t="s">
        <v>107</v>
      </c>
      <c r="E276" s="6">
        <v>61723</v>
      </c>
      <c r="F276" s="4" t="s">
        <v>211</v>
      </c>
      <c r="G276" s="6">
        <v>313446</v>
      </c>
      <c r="H276" s="6">
        <v>1969</v>
      </c>
      <c r="I276" s="6">
        <v>42529</v>
      </c>
      <c r="J276" s="6">
        <v>19194</v>
      </c>
      <c r="K276" s="6"/>
    </row>
    <row r="277" spans="1:11" ht="14.55" customHeight="1" x14ac:dyDescent="0.25">
      <c r="A277" s="4" t="s">
        <v>214</v>
      </c>
      <c r="B277" s="4">
        <v>2024</v>
      </c>
      <c r="C277" s="4" t="s">
        <v>108</v>
      </c>
      <c r="D277" s="4" t="s">
        <v>109</v>
      </c>
      <c r="E277" s="6">
        <v>67450</v>
      </c>
      <c r="F277" s="4" t="s">
        <v>211</v>
      </c>
      <c r="G277" s="6">
        <v>367010</v>
      </c>
      <c r="H277" s="6">
        <v>1838</v>
      </c>
      <c r="I277" s="6">
        <v>46262</v>
      </c>
      <c r="J277" s="6">
        <v>21188</v>
      </c>
      <c r="K277" s="6"/>
    </row>
    <row r="278" spans="1:11" ht="14.55" customHeight="1" x14ac:dyDescent="0.25">
      <c r="A278" s="4" t="s">
        <v>214</v>
      </c>
      <c r="B278" s="4">
        <v>2024</v>
      </c>
      <c r="C278" s="4" t="s">
        <v>110</v>
      </c>
      <c r="D278" s="4" t="s">
        <v>111</v>
      </c>
      <c r="E278" s="6">
        <v>66747</v>
      </c>
      <c r="F278" s="4" t="s">
        <v>211</v>
      </c>
      <c r="G278" s="6">
        <v>371580</v>
      </c>
      <c r="H278" s="6">
        <v>1796</v>
      </c>
      <c r="I278" s="6">
        <v>47749</v>
      </c>
      <c r="J278" s="6">
        <v>18998</v>
      </c>
      <c r="K278" s="6"/>
    </row>
    <row r="279" spans="1:11" ht="14.55" customHeight="1" x14ac:dyDescent="0.25">
      <c r="A279" s="4" t="s">
        <v>214</v>
      </c>
      <c r="B279" s="4">
        <v>2024</v>
      </c>
      <c r="C279" s="4" t="s">
        <v>112</v>
      </c>
      <c r="D279" s="4" t="s">
        <v>113</v>
      </c>
      <c r="E279" s="6">
        <v>41511</v>
      </c>
      <c r="F279" s="4" t="s">
        <v>211</v>
      </c>
      <c r="G279" s="6">
        <v>244850</v>
      </c>
      <c r="H279" s="6">
        <v>1695</v>
      </c>
      <c r="I279" s="6">
        <v>30322</v>
      </c>
      <c r="J279" s="6">
        <v>11189</v>
      </c>
      <c r="K279" s="6"/>
    </row>
    <row r="280" spans="1:11" ht="14.55" customHeight="1" x14ac:dyDescent="0.25">
      <c r="A280" s="4" t="s">
        <v>214</v>
      </c>
      <c r="B280" s="4">
        <v>2024</v>
      </c>
      <c r="C280" s="4" t="s">
        <v>114</v>
      </c>
      <c r="D280" s="4" t="s">
        <v>115</v>
      </c>
      <c r="E280" s="6">
        <v>31674</v>
      </c>
      <c r="F280" s="4" t="s">
        <v>211</v>
      </c>
      <c r="G280" s="6">
        <v>263422</v>
      </c>
      <c r="H280" s="6">
        <v>1202</v>
      </c>
      <c r="I280" s="6">
        <v>22959</v>
      </c>
      <c r="J280" s="6">
        <v>8715</v>
      </c>
      <c r="K280" s="6"/>
    </row>
    <row r="281" spans="1:11" ht="14.55" customHeight="1" x14ac:dyDescent="0.25">
      <c r="A281" s="4" t="s">
        <v>214</v>
      </c>
      <c r="B281" s="4">
        <v>2024</v>
      </c>
      <c r="C281" s="4" t="s">
        <v>116</v>
      </c>
      <c r="D281" s="4" t="s">
        <v>117</v>
      </c>
      <c r="E281" s="6">
        <v>33468</v>
      </c>
      <c r="F281" s="4" t="s">
        <v>211</v>
      </c>
      <c r="G281" s="6">
        <v>203451</v>
      </c>
      <c r="H281" s="6">
        <v>1645</v>
      </c>
      <c r="I281" s="6">
        <v>24674</v>
      </c>
      <c r="J281" s="6">
        <v>8794</v>
      </c>
      <c r="K281" s="6"/>
    </row>
    <row r="282" spans="1:11" ht="14.55" customHeight="1" x14ac:dyDescent="0.25">
      <c r="A282" s="4" t="s">
        <v>214</v>
      </c>
      <c r="B282" s="4">
        <v>2024</v>
      </c>
      <c r="C282" s="4" t="s">
        <v>118</v>
      </c>
      <c r="D282" s="4" t="s">
        <v>119</v>
      </c>
      <c r="E282" s="6">
        <v>185251</v>
      </c>
      <c r="F282" s="4" t="s">
        <v>211</v>
      </c>
      <c r="G282" s="6">
        <v>1084884</v>
      </c>
      <c r="H282" s="6">
        <v>1708</v>
      </c>
      <c r="I282" s="6">
        <v>121247</v>
      </c>
      <c r="J282" s="6">
        <v>64004</v>
      </c>
      <c r="K282" s="6"/>
    </row>
    <row r="283" spans="1:11" ht="14.55" customHeight="1" x14ac:dyDescent="0.25">
      <c r="A283" s="4" t="s">
        <v>214</v>
      </c>
      <c r="B283" s="4">
        <v>2024</v>
      </c>
      <c r="C283" s="4" t="s">
        <v>120</v>
      </c>
      <c r="D283" s="4" t="s">
        <v>121</v>
      </c>
      <c r="E283" s="6">
        <v>98699</v>
      </c>
      <c r="F283" s="4" t="s">
        <v>211</v>
      </c>
      <c r="G283" s="6">
        <v>594920</v>
      </c>
      <c r="H283" s="6">
        <v>1659</v>
      </c>
      <c r="I283" s="6">
        <v>69882</v>
      </c>
      <c r="J283" s="6">
        <v>28817</v>
      </c>
      <c r="K283" s="6"/>
    </row>
    <row r="284" spans="1:11" ht="14.55" customHeight="1" x14ac:dyDescent="0.25">
      <c r="A284" s="4" t="s">
        <v>214</v>
      </c>
      <c r="B284" s="4">
        <v>2024</v>
      </c>
      <c r="C284" s="4" t="s">
        <v>122</v>
      </c>
      <c r="D284" s="4" t="s">
        <v>123</v>
      </c>
      <c r="E284" s="6">
        <v>44000</v>
      </c>
      <c r="F284" s="4" t="s">
        <v>211</v>
      </c>
      <c r="G284" s="6">
        <v>239370</v>
      </c>
      <c r="H284" s="6">
        <v>1838</v>
      </c>
      <c r="I284" s="6">
        <v>31216</v>
      </c>
      <c r="J284" s="6">
        <v>12784</v>
      </c>
      <c r="K284" s="6"/>
    </row>
    <row r="285" spans="1:11" ht="14.55" customHeight="1" x14ac:dyDescent="0.25">
      <c r="A285" s="4" t="s">
        <v>214</v>
      </c>
      <c r="B285" s="4">
        <v>2024</v>
      </c>
      <c r="C285" s="4" t="s">
        <v>124</v>
      </c>
      <c r="D285" s="4" t="s">
        <v>125</v>
      </c>
      <c r="E285" s="6">
        <v>75965</v>
      </c>
      <c r="F285" s="4" t="s">
        <v>211</v>
      </c>
      <c r="G285" s="6">
        <v>494852</v>
      </c>
      <c r="H285" s="6">
        <v>1535</v>
      </c>
      <c r="I285" s="6">
        <v>52684</v>
      </c>
      <c r="J285" s="6">
        <v>23281</v>
      </c>
      <c r="K285" s="6"/>
    </row>
    <row r="286" spans="1:11" ht="14.55" customHeight="1" x14ac:dyDescent="0.25">
      <c r="A286" s="4" t="s">
        <v>214</v>
      </c>
      <c r="B286" s="4">
        <v>2024</v>
      </c>
      <c r="C286" s="4" t="s">
        <v>126</v>
      </c>
      <c r="D286" s="4" t="s">
        <v>127</v>
      </c>
      <c r="E286" s="6">
        <v>122210</v>
      </c>
      <c r="F286" s="4" t="s">
        <v>211</v>
      </c>
      <c r="G286" s="6">
        <v>518724</v>
      </c>
      <c r="H286" s="6">
        <v>2356</v>
      </c>
      <c r="I286" s="6">
        <v>86419</v>
      </c>
      <c r="J286" s="6">
        <v>35791</v>
      </c>
      <c r="K286" s="6"/>
    </row>
    <row r="287" spans="1:11" ht="14.55" customHeight="1" x14ac:dyDescent="0.25">
      <c r="A287" s="4" t="s">
        <v>214</v>
      </c>
      <c r="B287" s="4">
        <v>2024</v>
      </c>
      <c r="C287" s="4" t="s">
        <v>128</v>
      </c>
      <c r="D287" s="4" t="s">
        <v>129</v>
      </c>
      <c r="E287" s="6">
        <v>99236</v>
      </c>
      <c r="F287" s="4" t="s">
        <v>211</v>
      </c>
      <c r="G287" s="6">
        <v>583382</v>
      </c>
      <c r="H287" s="6">
        <v>1701</v>
      </c>
      <c r="I287" s="6">
        <v>74672</v>
      </c>
      <c r="J287" s="6">
        <v>24564</v>
      </c>
      <c r="K287" s="6"/>
    </row>
    <row r="288" spans="1:11" ht="14.55" customHeight="1" x14ac:dyDescent="0.25">
      <c r="A288" s="4" t="s">
        <v>214</v>
      </c>
      <c r="B288" s="4">
        <v>2024</v>
      </c>
      <c r="C288" s="4" t="s">
        <v>130</v>
      </c>
      <c r="D288" s="4" t="s">
        <v>131</v>
      </c>
      <c r="E288" s="6">
        <v>120723</v>
      </c>
      <c r="F288" s="4" t="s">
        <v>211</v>
      </c>
      <c r="G288" s="6">
        <v>590511</v>
      </c>
      <c r="H288" s="6">
        <v>2044</v>
      </c>
      <c r="I288" s="6">
        <v>82545</v>
      </c>
      <c r="J288" s="6">
        <v>38178</v>
      </c>
      <c r="K288" s="6"/>
    </row>
    <row r="289" spans="1:11" ht="14.55" customHeight="1" x14ac:dyDescent="0.25">
      <c r="A289" s="4" t="s">
        <v>214</v>
      </c>
      <c r="B289" s="4">
        <v>2024</v>
      </c>
      <c r="C289" s="4" t="s">
        <v>132</v>
      </c>
      <c r="D289" s="4" t="s">
        <v>133</v>
      </c>
      <c r="E289" s="6">
        <v>67755</v>
      </c>
      <c r="F289" s="4" t="s">
        <v>211</v>
      </c>
      <c r="G289" s="6">
        <v>371640</v>
      </c>
      <c r="H289" s="6">
        <v>1823</v>
      </c>
      <c r="I289" s="6">
        <v>46471</v>
      </c>
      <c r="J289" s="6">
        <v>21284</v>
      </c>
      <c r="K289" s="6"/>
    </row>
    <row r="290" spans="1:11" ht="14.55" customHeight="1" x14ac:dyDescent="0.25">
      <c r="A290" s="4" t="s">
        <v>214</v>
      </c>
      <c r="B290" s="4">
        <v>2024</v>
      </c>
      <c r="C290" s="4" t="s">
        <v>134</v>
      </c>
      <c r="D290" s="4" t="s">
        <v>135</v>
      </c>
      <c r="E290" s="6">
        <v>59204</v>
      </c>
      <c r="F290" s="4" t="s">
        <v>211</v>
      </c>
      <c r="G290" s="6">
        <v>216232</v>
      </c>
      <c r="H290" s="6">
        <v>2738</v>
      </c>
      <c r="I290" s="6">
        <v>44141</v>
      </c>
      <c r="J290" s="6">
        <v>15063</v>
      </c>
      <c r="K290" s="6"/>
    </row>
    <row r="291" spans="1:11" ht="14.55" customHeight="1" x14ac:dyDescent="0.25">
      <c r="A291" s="4" t="s">
        <v>214</v>
      </c>
      <c r="B291" s="4">
        <v>2024</v>
      </c>
      <c r="C291" s="4" t="s">
        <v>136</v>
      </c>
      <c r="D291" s="4" t="s">
        <v>137</v>
      </c>
      <c r="E291" s="6">
        <v>68089</v>
      </c>
      <c r="F291" s="4" t="s">
        <v>211</v>
      </c>
      <c r="G291" s="6">
        <v>408083</v>
      </c>
      <c r="H291" s="6">
        <v>1669</v>
      </c>
      <c r="I291" s="6">
        <v>50331</v>
      </c>
      <c r="J291" s="6">
        <v>17758</v>
      </c>
      <c r="K291" s="6"/>
    </row>
    <row r="292" spans="1:11" ht="14.55" customHeight="1" x14ac:dyDescent="0.25">
      <c r="A292" s="4" t="s">
        <v>214</v>
      </c>
      <c r="B292" s="4">
        <v>2024</v>
      </c>
      <c r="C292" s="4" t="s">
        <v>138</v>
      </c>
      <c r="D292" s="4" t="s">
        <v>139</v>
      </c>
      <c r="E292" s="6">
        <v>69863</v>
      </c>
      <c r="F292" s="4" t="s">
        <v>211</v>
      </c>
      <c r="G292" s="6">
        <v>297041</v>
      </c>
      <c r="H292" s="6">
        <v>2352</v>
      </c>
      <c r="I292" s="6">
        <v>51193</v>
      </c>
      <c r="J292" s="6">
        <v>18670</v>
      </c>
      <c r="K292" s="6"/>
    </row>
    <row r="293" spans="1:11" ht="14.55" customHeight="1" x14ac:dyDescent="0.25">
      <c r="A293" s="4" t="s">
        <v>214</v>
      </c>
      <c r="B293" s="4">
        <v>2024</v>
      </c>
      <c r="C293" s="4" t="s">
        <v>140</v>
      </c>
      <c r="D293" s="4" t="s">
        <v>141</v>
      </c>
      <c r="E293" s="6">
        <v>42292</v>
      </c>
      <c r="F293" s="4" t="s">
        <v>211</v>
      </c>
      <c r="G293" s="6">
        <v>482889</v>
      </c>
      <c r="H293" s="6">
        <v>876</v>
      </c>
      <c r="I293" s="6">
        <v>24902</v>
      </c>
      <c r="J293" s="6">
        <v>17390</v>
      </c>
      <c r="K293" s="6"/>
    </row>
    <row r="294" spans="1:11" ht="14.55" customHeight="1" x14ac:dyDescent="0.25">
      <c r="A294" s="4" t="s">
        <v>214</v>
      </c>
      <c r="B294" s="4">
        <v>2024</v>
      </c>
      <c r="C294" s="4" t="s">
        <v>142</v>
      </c>
      <c r="D294" s="4" t="s">
        <v>143</v>
      </c>
      <c r="E294" s="6">
        <v>68385</v>
      </c>
      <c r="F294" s="4" t="s">
        <v>211</v>
      </c>
      <c r="G294" s="6">
        <v>734562</v>
      </c>
      <c r="H294" s="6">
        <v>931</v>
      </c>
      <c r="I294" s="6">
        <v>39504</v>
      </c>
      <c r="J294" s="6">
        <v>28881</v>
      </c>
      <c r="K294" s="6"/>
    </row>
    <row r="295" spans="1:11" ht="14.55" customHeight="1" x14ac:dyDescent="0.25">
      <c r="A295" s="4" t="s">
        <v>214</v>
      </c>
      <c r="B295" s="4">
        <v>2024</v>
      </c>
      <c r="C295" s="4" t="s">
        <v>144</v>
      </c>
      <c r="D295" s="4" t="s">
        <v>145</v>
      </c>
      <c r="E295" s="6">
        <v>205438</v>
      </c>
      <c r="F295" s="4" t="s">
        <v>211</v>
      </c>
      <c r="G295" s="6">
        <v>1050415</v>
      </c>
      <c r="H295" s="6">
        <v>1956</v>
      </c>
      <c r="I295" s="6">
        <v>140286</v>
      </c>
      <c r="J295" s="6">
        <v>65152</v>
      </c>
      <c r="K295" s="6"/>
    </row>
    <row r="296" spans="1:11" ht="14.55" customHeight="1" x14ac:dyDescent="0.25">
      <c r="A296" s="4" t="s">
        <v>214</v>
      </c>
      <c r="B296" s="4">
        <v>2024</v>
      </c>
      <c r="C296" s="4" t="s">
        <v>146</v>
      </c>
      <c r="D296" s="4" t="s">
        <v>147</v>
      </c>
      <c r="E296" s="6">
        <v>63173</v>
      </c>
      <c r="F296" s="4" t="s">
        <v>211</v>
      </c>
      <c r="G296" s="6">
        <v>711149</v>
      </c>
      <c r="H296" s="6">
        <v>888</v>
      </c>
      <c r="I296" s="6">
        <v>34767</v>
      </c>
      <c r="J296" s="6">
        <v>28406</v>
      </c>
      <c r="K296" s="6"/>
    </row>
    <row r="297" spans="1:11" ht="14.55" customHeight="1" x14ac:dyDescent="0.25">
      <c r="A297" s="4" t="s">
        <v>214</v>
      </c>
      <c r="B297" s="4">
        <v>2024</v>
      </c>
      <c r="C297" s="4" t="s">
        <v>148</v>
      </c>
      <c r="D297" s="4" t="s">
        <v>149</v>
      </c>
      <c r="E297" s="6">
        <v>58902</v>
      </c>
      <c r="F297" s="4" t="s">
        <v>211</v>
      </c>
      <c r="G297" s="6">
        <v>258362</v>
      </c>
      <c r="H297" s="6">
        <v>2280</v>
      </c>
      <c r="I297" s="6">
        <v>42663</v>
      </c>
      <c r="J297" s="6">
        <v>16239</v>
      </c>
      <c r="K297" s="6"/>
    </row>
    <row r="298" spans="1:11" ht="14.55" customHeight="1" x14ac:dyDescent="0.25">
      <c r="A298" s="4" t="s">
        <v>214</v>
      </c>
      <c r="B298" s="4">
        <v>2024</v>
      </c>
      <c r="C298" s="4" t="s">
        <v>150</v>
      </c>
      <c r="D298" s="4" t="s">
        <v>151</v>
      </c>
      <c r="E298" s="6">
        <v>71364</v>
      </c>
      <c r="F298" s="4" t="s">
        <v>211</v>
      </c>
      <c r="G298" s="6">
        <v>400706</v>
      </c>
      <c r="H298" s="6">
        <v>1781</v>
      </c>
      <c r="I298" s="6">
        <v>50593</v>
      </c>
      <c r="J298" s="6">
        <v>20771</v>
      </c>
      <c r="K298" s="6"/>
    </row>
    <row r="299" spans="1:11" ht="14.55" customHeight="1" x14ac:dyDescent="0.25">
      <c r="A299" s="4" t="s">
        <v>214</v>
      </c>
      <c r="B299" s="4">
        <v>2024</v>
      </c>
      <c r="C299" s="4" t="s">
        <v>152</v>
      </c>
      <c r="D299" s="4" t="s">
        <v>153</v>
      </c>
      <c r="E299" s="6">
        <v>29664</v>
      </c>
      <c r="F299" s="4" t="s">
        <v>211</v>
      </c>
      <c r="G299" s="6">
        <v>145615</v>
      </c>
      <c r="H299" s="6">
        <v>2037</v>
      </c>
      <c r="I299" s="6">
        <v>20895</v>
      </c>
      <c r="J299" s="6">
        <v>8769</v>
      </c>
      <c r="K299" s="6"/>
    </row>
    <row r="300" spans="1:11" ht="14.55" customHeight="1" x14ac:dyDescent="0.25">
      <c r="A300" s="4" t="s">
        <v>214</v>
      </c>
      <c r="B300" s="4">
        <v>2024</v>
      </c>
      <c r="C300" s="4" t="s">
        <v>154</v>
      </c>
      <c r="D300" s="4" t="s">
        <v>155</v>
      </c>
      <c r="E300" s="6">
        <v>30911</v>
      </c>
      <c r="F300" s="4" t="s">
        <v>211</v>
      </c>
      <c r="G300" s="6">
        <v>164535</v>
      </c>
      <c r="H300" s="6">
        <v>1879</v>
      </c>
      <c r="I300" s="6">
        <v>23924</v>
      </c>
      <c r="J300" s="6">
        <v>6987</v>
      </c>
      <c r="K300" s="6"/>
    </row>
    <row r="301" spans="1:11" ht="14.55" customHeight="1" x14ac:dyDescent="0.25">
      <c r="A301" s="4" t="s">
        <v>214</v>
      </c>
      <c r="B301" s="4">
        <v>2024</v>
      </c>
      <c r="C301" s="4" t="s">
        <v>156</v>
      </c>
      <c r="D301" s="4" t="s">
        <v>157</v>
      </c>
      <c r="E301" s="6">
        <v>54031</v>
      </c>
      <c r="F301" s="4" t="s">
        <v>211</v>
      </c>
      <c r="G301" s="6">
        <v>614030</v>
      </c>
      <c r="H301" s="6">
        <v>880</v>
      </c>
      <c r="I301" s="6">
        <v>35919</v>
      </c>
      <c r="J301" s="6">
        <v>18112</v>
      </c>
      <c r="K301" s="6"/>
    </row>
    <row r="302" spans="1:11" ht="14.55" customHeight="1" x14ac:dyDescent="0.25">
      <c r="A302" s="4" t="s">
        <v>214</v>
      </c>
      <c r="B302" s="4">
        <v>2024</v>
      </c>
      <c r="C302" s="4" t="s">
        <v>158</v>
      </c>
      <c r="D302" s="4" t="s">
        <v>159</v>
      </c>
      <c r="E302" s="6">
        <v>51613</v>
      </c>
      <c r="F302" s="4" t="s">
        <v>211</v>
      </c>
      <c r="G302" s="6">
        <v>526504</v>
      </c>
      <c r="H302" s="6">
        <v>980</v>
      </c>
      <c r="I302" s="6">
        <v>33376</v>
      </c>
      <c r="J302" s="6">
        <v>18237</v>
      </c>
      <c r="K302" s="6"/>
    </row>
    <row r="303" spans="1:11" ht="14.55" customHeight="1" x14ac:dyDescent="0.25">
      <c r="A303" s="4" t="s">
        <v>214</v>
      </c>
      <c r="B303" s="4">
        <v>2024</v>
      </c>
      <c r="C303" s="4" t="s">
        <v>160</v>
      </c>
      <c r="D303" s="4" t="s">
        <v>161</v>
      </c>
      <c r="E303" s="6">
        <v>104245</v>
      </c>
      <c r="F303" s="4" t="s">
        <v>211</v>
      </c>
      <c r="G303" s="6">
        <v>504962</v>
      </c>
      <c r="H303" s="6">
        <v>2064</v>
      </c>
      <c r="I303" s="6">
        <v>70163</v>
      </c>
      <c r="J303" s="6">
        <v>34082</v>
      </c>
      <c r="K303" s="6"/>
    </row>
    <row r="304" spans="1:11" ht="14.55" customHeight="1" x14ac:dyDescent="0.25">
      <c r="A304" s="4" t="s">
        <v>214</v>
      </c>
      <c r="B304" s="4">
        <v>2024</v>
      </c>
      <c r="C304" s="4" t="s">
        <v>162</v>
      </c>
      <c r="D304" s="4" t="s">
        <v>163</v>
      </c>
      <c r="E304" s="6">
        <v>78032</v>
      </c>
      <c r="F304" s="4" t="s">
        <v>211</v>
      </c>
      <c r="G304" s="6">
        <v>379880</v>
      </c>
      <c r="H304" s="6">
        <v>2054</v>
      </c>
      <c r="I304" s="6">
        <v>54024</v>
      </c>
      <c r="J304" s="6">
        <v>24008</v>
      </c>
      <c r="K304" s="6"/>
    </row>
    <row r="305" spans="1:11" ht="14.55" customHeight="1" x14ac:dyDescent="0.25">
      <c r="A305" s="4" t="s">
        <v>214</v>
      </c>
      <c r="B305" s="4">
        <v>2024</v>
      </c>
      <c r="C305" s="4" t="s">
        <v>164</v>
      </c>
      <c r="D305" s="4" t="s">
        <v>165</v>
      </c>
      <c r="E305" s="6">
        <v>65871</v>
      </c>
      <c r="F305" s="4" t="s">
        <v>211</v>
      </c>
      <c r="G305" s="6">
        <v>295122</v>
      </c>
      <c r="H305" s="6">
        <v>2232</v>
      </c>
      <c r="I305" s="6">
        <v>49903</v>
      </c>
      <c r="J305" s="6">
        <v>15968</v>
      </c>
      <c r="K305" s="6"/>
    </row>
    <row r="306" spans="1:11" ht="14.55" customHeight="1" x14ac:dyDescent="0.25">
      <c r="A306" s="4" t="s">
        <v>214</v>
      </c>
      <c r="B306" s="4">
        <v>2024</v>
      </c>
      <c r="C306" s="4" t="s">
        <v>166</v>
      </c>
      <c r="D306" s="4" t="s">
        <v>167</v>
      </c>
      <c r="E306" s="6">
        <v>39871</v>
      </c>
      <c r="F306" s="4" t="s">
        <v>211</v>
      </c>
      <c r="G306" s="6">
        <v>347000</v>
      </c>
      <c r="H306" s="6">
        <v>1149</v>
      </c>
      <c r="I306" s="6">
        <v>29599</v>
      </c>
      <c r="J306" s="6">
        <v>10272</v>
      </c>
      <c r="K306" s="6"/>
    </row>
    <row r="307" spans="1:11" ht="14.55" customHeight="1" x14ac:dyDescent="0.25">
      <c r="A307" s="4" t="s">
        <v>214</v>
      </c>
      <c r="B307" s="4">
        <v>2024</v>
      </c>
      <c r="C307" s="4" t="s">
        <v>168</v>
      </c>
      <c r="D307" s="4" t="s">
        <v>169</v>
      </c>
      <c r="E307" s="6">
        <v>83747</v>
      </c>
      <c r="F307" s="4" t="s">
        <v>211</v>
      </c>
      <c r="G307" s="6">
        <v>557669</v>
      </c>
      <c r="H307" s="6">
        <v>1502</v>
      </c>
      <c r="I307" s="6">
        <v>60085</v>
      </c>
      <c r="J307" s="6">
        <v>23662</v>
      </c>
      <c r="K307" s="6"/>
    </row>
    <row r="308" spans="1:11" ht="14.55" customHeight="1" x14ac:dyDescent="0.25">
      <c r="A308" s="4" t="s">
        <v>214</v>
      </c>
      <c r="B308" s="4">
        <v>2024</v>
      </c>
      <c r="C308" s="4" t="s">
        <v>170</v>
      </c>
      <c r="D308" s="4" t="s">
        <v>171</v>
      </c>
      <c r="E308" s="6">
        <v>138637</v>
      </c>
      <c r="F308" s="4" t="s">
        <v>211</v>
      </c>
      <c r="G308" s="6">
        <v>903318</v>
      </c>
      <c r="H308" s="6">
        <v>1535</v>
      </c>
      <c r="I308" s="6">
        <v>89365</v>
      </c>
      <c r="J308" s="6">
        <v>49272</v>
      </c>
      <c r="K308" s="6"/>
    </row>
    <row r="309" spans="1:11" ht="14.55" customHeight="1" x14ac:dyDescent="0.25">
      <c r="A309" s="4" t="s">
        <v>214</v>
      </c>
      <c r="B309" s="4">
        <v>2024</v>
      </c>
      <c r="C309" s="4" t="s">
        <v>76</v>
      </c>
      <c r="D309" s="4" t="s">
        <v>76</v>
      </c>
      <c r="E309" s="6">
        <v>1921</v>
      </c>
      <c r="F309" s="4"/>
      <c r="G309" s="6"/>
      <c r="H309" s="6"/>
      <c r="I309" s="6">
        <v>1514</v>
      </c>
      <c r="J309" s="6">
        <v>407</v>
      </c>
      <c r="K309" s="6"/>
    </row>
    <row r="310" spans="1:11" ht="14.55" customHeight="1" x14ac:dyDescent="0.25">
      <c r="A310" s="4" t="s">
        <v>214</v>
      </c>
      <c r="B310" s="4">
        <v>2025</v>
      </c>
      <c r="C310" s="4" t="s">
        <v>87</v>
      </c>
      <c r="D310" s="4" t="s">
        <v>88</v>
      </c>
      <c r="E310" s="6">
        <v>53159</v>
      </c>
      <c r="F310" s="4" t="s">
        <v>212</v>
      </c>
      <c r="G310" s="6">
        <v>291447</v>
      </c>
      <c r="H310" s="6">
        <v>1824</v>
      </c>
      <c r="I310" s="6">
        <v>38072</v>
      </c>
      <c r="J310" s="6">
        <v>15087</v>
      </c>
      <c r="K310" s="6"/>
    </row>
    <row r="311" spans="1:11" ht="14.55" customHeight="1" x14ac:dyDescent="0.25">
      <c r="A311" s="4" t="s">
        <v>214</v>
      </c>
      <c r="B311" s="4">
        <v>2025</v>
      </c>
      <c r="C311" s="4" t="s">
        <v>90</v>
      </c>
      <c r="D311" s="4" t="s">
        <v>91</v>
      </c>
      <c r="E311" s="6">
        <v>55204</v>
      </c>
      <c r="F311" s="4" t="s">
        <v>212</v>
      </c>
      <c r="G311" s="6">
        <v>350365</v>
      </c>
      <c r="H311" s="6">
        <v>1576</v>
      </c>
      <c r="I311" s="6">
        <v>37711</v>
      </c>
      <c r="J311" s="6">
        <v>17493</v>
      </c>
      <c r="K311" s="6"/>
    </row>
    <row r="312" spans="1:11" ht="14.55" customHeight="1" x14ac:dyDescent="0.25">
      <c r="A312" s="4" t="s">
        <v>214</v>
      </c>
      <c r="B312" s="4">
        <v>2025</v>
      </c>
      <c r="C312" s="4" t="s">
        <v>92</v>
      </c>
      <c r="D312" s="4" t="s">
        <v>93</v>
      </c>
      <c r="E312" s="6">
        <v>74383</v>
      </c>
      <c r="F312" s="4" t="s">
        <v>212</v>
      </c>
      <c r="G312" s="6">
        <v>517591</v>
      </c>
      <c r="H312" s="6">
        <v>1437</v>
      </c>
      <c r="I312" s="6">
        <v>42026</v>
      </c>
      <c r="J312" s="6">
        <v>32357</v>
      </c>
      <c r="K312" s="6"/>
    </row>
    <row r="313" spans="1:11" ht="14.55" customHeight="1" x14ac:dyDescent="0.25">
      <c r="A313" s="4" t="s">
        <v>214</v>
      </c>
      <c r="B313" s="4">
        <v>2025</v>
      </c>
      <c r="C313" s="4" t="s">
        <v>94</v>
      </c>
      <c r="D313" s="4" t="s">
        <v>95</v>
      </c>
      <c r="E313" s="6">
        <v>64581</v>
      </c>
      <c r="F313" s="4" t="s">
        <v>212</v>
      </c>
      <c r="G313" s="6">
        <v>443154</v>
      </c>
      <c r="H313" s="6">
        <v>1457</v>
      </c>
      <c r="I313" s="6">
        <v>43049</v>
      </c>
      <c r="J313" s="6">
        <v>21532</v>
      </c>
      <c r="K313" s="6"/>
    </row>
    <row r="314" spans="1:11" ht="14.55" customHeight="1" x14ac:dyDescent="0.25">
      <c r="A314" s="4" t="s">
        <v>214</v>
      </c>
      <c r="B314" s="4">
        <v>2025</v>
      </c>
      <c r="C314" s="4" t="s">
        <v>96</v>
      </c>
      <c r="D314" s="4" t="s">
        <v>97</v>
      </c>
      <c r="E314" s="6">
        <v>45369</v>
      </c>
      <c r="F314" s="4" t="s">
        <v>212</v>
      </c>
      <c r="G314" s="6">
        <v>344577</v>
      </c>
      <c r="H314" s="6">
        <v>1317</v>
      </c>
      <c r="I314" s="6">
        <v>31617</v>
      </c>
      <c r="J314" s="6">
        <v>13752</v>
      </c>
      <c r="K314" s="6"/>
    </row>
    <row r="315" spans="1:11" ht="14.55" customHeight="1" x14ac:dyDescent="0.25">
      <c r="A315" s="4" t="s">
        <v>214</v>
      </c>
      <c r="B315" s="4">
        <v>2025</v>
      </c>
      <c r="C315" s="4" t="s">
        <v>98</v>
      </c>
      <c r="D315" s="4" t="s">
        <v>99</v>
      </c>
      <c r="E315" s="6">
        <v>88179</v>
      </c>
      <c r="F315" s="4" t="s">
        <v>212</v>
      </c>
      <c r="G315" s="6">
        <v>560301</v>
      </c>
      <c r="H315" s="6">
        <v>1574</v>
      </c>
      <c r="I315" s="6">
        <v>64154</v>
      </c>
      <c r="J315" s="6">
        <v>24025</v>
      </c>
      <c r="K315" s="6"/>
    </row>
    <row r="316" spans="1:11" ht="14.55" customHeight="1" x14ac:dyDescent="0.25">
      <c r="A316" s="4" t="s">
        <v>214</v>
      </c>
      <c r="B316" s="4">
        <v>2025</v>
      </c>
      <c r="C316" s="4" t="s">
        <v>100</v>
      </c>
      <c r="D316" s="4" t="s">
        <v>101</v>
      </c>
      <c r="E316" s="6">
        <v>60453</v>
      </c>
      <c r="F316" s="4" t="s">
        <v>212</v>
      </c>
      <c r="G316" s="6">
        <v>286351</v>
      </c>
      <c r="H316" s="6">
        <v>2111</v>
      </c>
      <c r="I316" s="6">
        <v>44722</v>
      </c>
      <c r="J316" s="6">
        <v>15731</v>
      </c>
      <c r="K316" s="6"/>
    </row>
    <row r="317" spans="1:11" ht="14.55" customHeight="1" x14ac:dyDescent="0.25">
      <c r="A317" s="4" t="s">
        <v>214</v>
      </c>
      <c r="B317" s="4">
        <v>2025</v>
      </c>
      <c r="C317" s="4" t="s">
        <v>102</v>
      </c>
      <c r="D317" s="4" t="s">
        <v>103</v>
      </c>
      <c r="E317" s="6">
        <v>181675</v>
      </c>
      <c r="F317" s="4" t="s">
        <v>212</v>
      </c>
      <c r="G317" s="6">
        <v>907810</v>
      </c>
      <c r="H317" s="6">
        <v>2001</v>
      </c>
      <c r="I317" s="6">
        <v>127745</v>
      </c>
      <c r="J317" s="6">
        <v>53930</v>
      </c>
      <c r="K317" s="6"/>
    </row>
    <row r="318" spans="1:11" ht="14.55" customHeight="1" x14ac:dyDescent="0.25">
      <c r="A318" s="4" t="s">
        <v>214</v>
      </c>
      <c r="B318" s="4">
        <v>2025</v>
      </c>
      <c r="C318" s="4" t="s">
        <v>104</v>
      </c>
      <c r="D318" s="4" t="s">
        <v>105</v>
      </c>
      <c r="E318" s="6">
        <v>39279</v>
      </c>
      <c r="F318" s="4" t="s">
        <v>212</v>
      </c>
      <c r="G318" s="6">
        <v>150739</v>
      </c>
      <c r="H318" s="6">
        <v>2606</v>
      </c>
      <c r="I318" s="6">
        <v>28292</v>
      </c>
      <c r="J318" s="6">
        <v>10987</v>
      </c>
      <c r="K318" s="6"/>
    </row>
    <row r="319" spans="1:11" ht="14.55" customHeight="1" x14ac:dyDescent="0.25">
      <c r="A319" s="4" t="s">
        <v>214</v>
      </c>
      <c r="B319" s="4">
        <v>2025</v>
      </c>
      <c r="C319" s="4" t="s">
        <v>106</v>
      </c>
      <c r="D319" s="4" t="s">
        <v>107</v>
      </c>
      <c r="E319" s="6">
        <v>64122</v>
      </c>
      <c r="F319" s="4" t="s">
        <v>212</v>
      </c>
      <c r="G319" s="6">
        <v>322671</v>
      </c>
      <c r="H319" s="6">
        <v>1987</v>
      </c>
      <c r="I319" s="6">
        <v>43950</v>
      </c>
      <c r="J319" s="6">
        <v>20172</v>
      </c>
      <c r="K319" s="6"/>
    </row>
    <row r="320" spans="1:11" ht="14.55" customHeight="1" x14ac:dyDescent="0.25">
      <c r="A320" s="4" t="s">
        <v>214</v>
      </c>
      <c r="B320" s="4">
        <v>2025</v>
      </c>
      <c r="C320" s="4" t="s">
        <v>108</v>
      </c>
      <c r="D320" s="4" t="s">
        <v>109</v>
      </c>
      <c r="E320" s="6">
        <v>68729</v>
      </c>
      <c r="F320" s="4" t="s">
        <v>212</v>
      </c>
      <c r="G320" s="6">
        <v>368090</v>
      </c>
      <c r="H320" s="6">
        <v>1867</v>
      </c>
      <c r="I320" s="6">
        <v>47463</v>
      </c>
      <c r="J320" s="6">
        <v>21266</v>
      </c>
      <c r="K320" s="6"/>
    </row>
    <row r="321" spans="1:11" ht="14.55" customHeight="1" x14ac:dyDescent="0.25">
      <c r="A321" s="4" t="s">
        <v>214</v>
      </c>
      <c r="B321" s="4">
        <v>2025</v>
      </c>
      <c r="C321" s="4" t="s">
        <v>110</v>
      </c>
      <c r="D321" s="4" t="s">
        <v>111</v>
      </c>
      <c r="E321" s="6">
        <v>68212</v>
      </c>
      <c r="F321" s="4" t="s">
        <v>212</v>
      </c>
      <c r="G321" s="6">
        <v>369536</v>
      </c>
      <c r="H321" s="6">
        <v>1846</v>
      </c>
      <c r="I321" s="6">
        <v>48967</v>
      </c>
      <c r="J321" s="6">
        <v>19245</v>
      </c>
      <c r="K321" s="6"/>
    </row>
    <row r="322" spans="1:11" ht="14.55" customHeight="1" x14ac:dyDescent="0.25">
      <c r="A322" s="4" t="s">
        <v>214</v>
      </c>
      <c r="B322" s="4">
        <v>2025</v>
      </c>
      <c r="C322" s="4" t="s">
        <v>112</v>
      </c>
      <c r="D322" s="4" t="s">
        <v>113</v>
      </c>
      <c r="E322" s="6">
        <v>42116</v>
      </c>
      <c r="F322" s="4" t="s">
        <v>212</v>
      </c>
      <c r="G322" s="6">
        <v>242055</v>
      </c>
      <c r="H322" s="6">
        <v>1740</v>
      </c>
      <c r="I322" s="6">
        <v>31012</v>
      </c>
      <c r="J322" s="6">
        <v>11104</v>
      </c>
      <c r="K322" s="6"/>
    </row>
    <row r="323" spans="1:11" ht="14.55" customHeight="1" x14ac:dyDescent="0.25">
      <c r="A323" s="4" t="s">
        <v>214</v>
      </c>
      <c r="B323" s="4">
        <v>2025</v>
      </c>
      <c r="C323" s="4" t="s">
        <v>114</v>
      </c>
      <c r="D323" s="4" t="s">
        <v>115</v>
      </c>
      <c r="E323" s="6">
        <v>33035</v>
      </c>
      <c r="F323" s="4" t="s">
        <v>212</v>
      </c>
      <c r="G323" s="6">
        <v>265364</v>
      </c>
      <c r="H323" s="6">
        <v>1245</v>
      </c>
      <c r="I323" s="6">
        <v>23735</v>
      </c>
      <c r="J323" s="6">
        <v>9300</v>
      </c>
      <c r="K323" s="6"/>
    </row>
    <row r="324" spans="1:11" ht="14.55" customHeight="1" x14ac:dyDescent="0.25">
      <c r="A324" s="4" t="s">
        <v>214</v>
      </c>
      <c r="B324" s="4">
        <v>2025</v>
      </c>
      <c r="C324" s="4" t="s">
        <v>116</v>
      </c>
      <c r="D324" s="4" t="s">
        <v>117</v>
      </c>
      <c r="E324" s="6">
        <v>33840</v>
      </c>
      <c r="F324" s="4" t="s">
        <v>212</v>
      </c>
      <c r="G324" s="6">
        <v>204771</v>
      </c>
      <c r="H324" s="6">
        <v>1653</v>
      </c>
      <c r="I324" s="6">
        <v>25024</v>
      </c>
      <c r="J324" s="6">
        <v>8816</v>
      </c>
      <c r="K324" s="6"/>
    </row>
    <row r="325" spans="1:11" ht="14.55" customHeight="1" x14ac:dyDescent="0.25">
      <c r="A325" s="4" t="s">
        <v>214</v>
      </c>
      <c r="B325" s="4">
        <v>2025</v>
      </c>
      <c r="C325" s="4" t="s">
        <v>118</v>
      </c>
      <c r="D325" s="4" t="s">
        <v>119</v>
      </c>
      <c r="E325" s="6">
        <v>191200</v>
      </c>
      <c r="F325" s="4" t="s">
        <v>212</v>
      </c>
      <c r="G325" s="6">
        <v>1098359</v>
      </c>
      <c r="H325" s="6">
        <v>1741</v>
      </c>
      <c r="I325" s="6">
        <v>124950</v>
      </c>
      <c r="J325" s="6">
        <v>66250</v>
      </c>
      <c r="K325" s="6"/>
    </row>
    <row r="326" spans="1:11" ht="14.55" customHeight="1" x14ac:dyDescent="0.25">
      <c r="A326" s="4" t="s">
        <v>214</v>
      </c>
      <c r="B326" s="4">
        <v>2025</v>
      </c>
      <c r="C326" s="4" t="s">
        <v>120</v>
      </c>
      <c r="D326" s="4" t="s">
        <v>121</v>
      </c>
      <c r="E326" s="6">
        <v>99992</v>
      </c>
      <c r="F326" s="4" t="s">
        <v>212</v>
      </c>
      <c r="G326" s="6">
        <v>596179</v>
      </c>
      <c r="H326" s="6">
        <v>1677</v>
      </c>
      <c r="I326" s="6">
        <v>70883</v>
      </c>
      <c r="J326" s="6">
        <v>29109</v>
      </c>
      <c r="K326" s="6"/>
    </row>
    <row r="327" spans="1:11" ht="14.55" customHeight="1" x14ac:dyDescent="0.25">
      <c r="A327" s="4" t="s">
        <v>214</v>
      </c>
      <c r="B327" s="4">
        <v>2025</v>
      </c>
      <c r="C327" s="4" t="s">
        <v>122</v>
      </c>
      <c r="D327" s="4" t="s">
        <v>123</v>
      </c>
      <c r="E327" s="6">
        <v>44477</v>
      </c>
      <c r="F327" s="4" t="s">
        <v>212</v>
      </c>
      <c r="G327" s="6">
        <v>240031</v>
      </c>
      <c r="H327" s="6">
        <v>1853</v>
      </c>
      <c r="I327" s="6">
        <v>31668</v>
      </c>
      <c r="J327" s="6">
        <v>12809</v>
      </c>
      <c r="K327" s="6"/>
    </row>
    <row r="328" spans="1:11" ht="14.55" customHeight="1" x14ac:dyDescent="0.25">
      <c r="A328" s="4" t="s">
        <v>214</v>
      </c>
      <c r="B328" s="4">
        <v>2025</v>
      </c>
      <c r="C328" s="4" t="s">
        <v>124</v>
      </c>
      <c r="D328" s="4" t="s">
        <v>125</v>
      </c>
      <c r="E328" s="6">
        <v>78170</v>
      </c>
      <c r="F328" s="4" t="s">
        <v>212</v>
      </c>
      <c r="G328" s="6">
        <v>497064</v>
      </c>
      <c r="H328" s="6">
        <v>1573</v>
      </c>
      <c r="I328" s="6">
        <v>53884</v>
      </c>
      <c r="J328" s="6">
        <v>24286</v>
      </c>
      <c r="K328" s="6"/>
    </row>
    <row r="329" spans="1:11" ht="14.55" customHeight="1" x14ac:dyDescent="0.25">
      <c r="A329" s="4" t="s">
        <v>214</v>
      </c>
      <c r="B329" s="4">
        <v>2025</v>
      </c>
      <c r="C329" s="4" t="s">
        <v>126</v>
      </c>
      <c r="D329" s="4" t="s">
        <v>127</v>
      </c>
      <c r="E329" s="6">
        <v>123931</v>
      </c>
      <c r="F329" s="4" t="s">
        <v>212</v>
      </c>
      <c r="G329" s="6">
        <v>521980</v>
      </c>
      <c r="H329" s="6">
        <v>2374</v>
      </c>
      <c r="I329" s="6">
        <v>88016</v>
      </c>
      <c r="J329" s="6">
        <v>35915</v>
      </c>
      <c r="K329" s="6"/>
    </row>
    <row r="330" spans="1:11" ht="14.55" customHeight="1" x14ac:dyDescent="0.25">
      <c r="A330" s="4" t="s">
        <v>214</v>
      </c>
      <c r="B330" s="4">
        <v>2025</v>
      </c>
      <c r="C330" s="4" t="s">
        <v>128</v>
      </c>
      <c r="D330" s="4" t="s">
        <v>129</v>
      </c>
      <c r="E330" s="6">
        <v>101216</v>
      </c>
      <c r="F330" s="4" t="s">
        <v>212</v>
      </c>
      <c r="G330" s="6">
        <v>589265</v>
      </c>
      <c r="H330" s="6">
        <v>1718</v>
      </c>
      <c r="I330" s="6">
        <v>75749</v>
      </c>
      <c r="J330" s="6">
        <v>25467</v>
      </c>
      <c r="K330" s="6"/>
    </row>
    <row r="331" spans="1:11" ht="14.55" customHeight="1" x14ac:dyDescent="0.25">
      <c r="A331" s="4" t="s">
        <v>214</v>
      </c>
      <c r="B331" s="4">
        <v>2025</v>
      </c>
      <c r="C331" s="4" t="s">
        <v>130</v>
      </c>
      <c r="D331" s="4" t="s">
        <v>131</v>
      </c>
      <c r="E331" s="6">
        <v>123158</v>
      </c>
      <c r="F331" s="4" t="s">
        <v>212</v>
      </c>
      <c r="G331" s="6">
        <v>595879</v>
      </c>
      <c r="H331" s="6">
        <v>2067</v>
      </c>
      <c r="I331" s="6">
        <v>83956</v>
      </c>
      <c r="J331" s="6">
        <v>39202</v>
      </c>
      <c r="K331" s="6"/>
    </row>
    <row r="332" spans="1:11" ht="14.55" customHeight="1" x14ac:dyDescent="0.25">
      <c r="A332" s="4" t="s">
        <v>214</v>
      </c>
      <c r="B332" s="4">
        <v>2025</v>
      </c>
      <c r="C332" s="4" t="s">
        <v>132</v>
      </c>
      <c r="D332" s="4" t="s">
        <v>133</v>
      </c>
      <c r="E332" s="6">
        <v>69793</v>
      </c>
      <c r="F332" s="4" t="s">
        <v>212</v>
      </c>
      <c r="G332" s="6">
        <v>374421</v>
      </c>
      <c r="H332" s="6">
        <v>1864</v>
      </c>
      <c r="I332" s="6">
        <v>48056</v>
      </c>
      <c r="J332" s="6">
        <v>21737</v>
      </c>
      <c r="K332" s="6"/>
    </row>
    <row r="333" spans="1:11" ht="14.55" customHeight="1" x14ac:dyDescent="0.25">
      <c r="A333" s="4" t="s">
        <v>214</v>
      </c>
      <c r="B333" s="4">
        <v>2025</v>
      </c>
      <c r="C333" s="4" t="s">
        <v>134</v>
      </c>
      <c r="D333" s="4" t="s">
        <v>135</v>
      </c>
      <c r="E333" s="6">
        <v>59994</v>
      </c>
      <c r="F333" s="4" t="s">
        <v>212</v>
      </c>
      <c r="G333" s="6">
        <v>216727</v>
      </c>
      <c r="H333" s="6">
        <v>2768</v>
      </c>
      <c r="I333" s="6">
        <v>44758</v>
      </c>
      <c r="J333" s="6">
        <v>15236</v>
      </c>
      <c r="K333" s="6"/>
    </row>
    <row r="334" spans="1:11" ht="14.55" customHeight="1" x14ac:dyDescent="0.25">
      <c r="A334" s="4" t="s">
        <v>214</v>
      </c>
      <c r="B334" s="4">
        <v>2025</v>
      </c>
      <c r="C334" s="4" t="s">
        <v>136</v>
      </c>
      <c r="D334" s="4" t="s">
        <v>137</v>
      </c>
      <c r="E334" s="6">
        <v>69936</v>
      </c>
      <c r="F334" s="4" t="s">
        <v>212</v>
      </c>
      <c r="G334" s="6">
        <v>407973</v>
      </c>
      <c r="H334" s="6">
        <v>1714</v>
      </c>
      <c r="I334" s="6">
        <v>51248</v>
      </c>
      <c r="J334" s="6">
        <v>18688</v>
      </c>
      <c r="K334" s="6"/>
    </row>
    <row r="335" spans="1:11" ht="14.55" customHeight="1" x14ac:dyDescent="0.25">
      <c r="A335" s="4" t="s">
        <v>214</v>
      </c>
      <c r="B335" s="4">
        <v>2025</v>
      </c>
      <c r="C335" s="4" t="s">
        <v>138</v>
      </c>
      <c r="D335" s="4" t="s">
        <v>139</v>
      </c>
      <c r="E335" s="6">
        <v>71114</v>
      </c>
      <c r="F335" s="4" t="s">
        <v>212</v>
      </c>
      <c r="G335" s="6">
        <v>300199</v>
      </c>
      <c r="H335" s="6">
        <v>2369</v>
      </c>
      <c r="I335" s="6">
        <v>51902</v>
      </c>
      <c r="J335" s="6">
        <v>19212</v>
      </c>
      <c r="K335" s="6"/>
    </row>
    <row r="336" spans="1:11" ht="14.55" customHeight="1" x14ac:dyDescent="0.25">
      <c r="A336" s="4" t="s">
        <v>214</v>
      </c>
      <c r="B336" s="4">
        <v>2025</v>
      </c>
      <c r="C336" s="4" t="s">
        <v>140</v>
      </c>
      <c r="D336" s="4" t="s">
        <v>141</v>
      </c>
      <c r="E336" s="6">
        <v>46312</v>
      </c>
      <c r="F336" s="4" t="s">
        <v>212</v>
      </c>
      <c r="G336" s="6">
        <v>490862</v>
      </c>
      <c r="H336" s="6">
        <v>943</v>
      </c>
      <c r="I336" s="6">
        <v>26744</v>
      </c>
      <c r="J336" s="6">
        <v>19568</v>
      </c>
      <c r="K336" s="6"/>
    </row>
    <row r="337" spans="1:11" ht="14.55" customHeight="1" x14ac:dyDescent="0.25">
      <c r="A337" s="4" t="s">
        <v>214</v>
      </c>
      <c r="B337" s="4">
        <v>2025</v>
      </c>
      <c r="C337" s="4" t="s">
        <v>142</v>
      </c>
      <c r="D337" s="4" t="s">
        <v>143</v>
      </c>
      <c r="E337" s="6">
        <v>75233</v>
      </c>
      <c r="F337" s="4" t="s">
        <v>212</v>
      </c>
      <c r="G337" s="6">
        <v>743486</v>
      </c>
      <c r="H337" s="6">
        <v>1012</v>
      </c>
      <c r="I337" s="6">
        <v>42399</v>
      </c>
      <c r="J337" s="6">
        <v>32834</v>
      </c>
      <c r="K337" s="6"/>
    </row>
    <row r="338" spans="1:11" ht="14.55" customHeight="1" x14ac:dyDescent="0.25">
      <c r="A338" s="4" t="s">
        <v>214</v>
      </c>
      <c r="B338" s="4">
        <v>2025</v>
      </c>
      <c r="C338" s="4" t="s">
        <v>144</v>
      </c>
      <c r="D338" s="4" t="s">
        <v>145</v>
      </c>
      <c r="E338" s="6">
        <v>206430</v>
      </c>
      <c r="F338" s="4" t="s">
        <v>212</v>
      </c>
      <c r="G338" s="6">
        <v>1048648</v>
      </c>
      <c r="H338" s="6">
        <v>1969</v>
      </c>
      <c r="I338" s="6">
        <v>142823</v>
      </c>
      <c r="J338" s="6">
        <v>63607</v>
      </c>
      <c r="K338" s="6"/>
    </row>
    <row r="339" spans="1:11" ht="14.55" customHeight="1" x14ac:dyDescent="0.25">
      <c r="A339" s="4" t="s">
        <v>214</v>
      </c>
      <c r="B339" s="4">
        <v>2025</v>
      </c>
      <c r="C339" s="4" t="s">
        <v>146</v>
      </c>
      <c r="D339" s="4" t="s">
        <v>147</v>
      </c>
      <c r="E339" s="6">
        <v>67984</v>
      </c>
      <c r="F339" s="4" t="s">
        <v>212</v>
      </c>
      <c r="G339" s="6">
        <v>720610</v>
      </c>
      <c r="H339" s="6">
        <v>943</v>
      </c>
      <c r="I339" s="6">
        <v>36783</v>
      </c>
      <c r="J339" s="6">
        <v>31201</v>
      </c>
      <c r="K339" s="6"/>
    </row>
    <row r="340" spans="1:11" ht="14.55" customHeight="1" x14ac:dyDescent="0.25">
      <c r="A340" s="4" t="s">
        <v>214</v>
      </c>
      <c r="B340" s="4">
        <v>2025</v>
      </c>
      <c r="C340" s="4" t="s">
        <v>148</v>
      </c>
      <c r="D340" s="4" t="s">
        <v>149</v>
      </c>
      <c r="E340" s="6">
        <v>58929</v>
      </c>
      <c r="F340" s="4" t="s">
        <v>212</v>
      </c>
      <c r="G340" s="6">
        <v>260380</v>
      </c>
      <c r="H340" s="6">
        <v>2263</v>
      </c>
      <c r="I340" s="6">
        <v>42973</v>
      </c>
      <c r="J340" s="6">
        <v>15956</v>
      </c>
      <c r="K340" s="6"/>
    </row>
    <row r="341" spans="1:11" ht="14.55" customHeight="1" x14ac:dyDescent="0.25">
      <c r="A341" s="4" t="s">
        <v>214</v>
      </c>
      <c r="B341" s="4">
        <v>2025</v>
      </c>
      <c r="C341" s="4" t="s">
        <v>150</v>
      </c>
      <c r="D341" s="4" t="s">
        <v>151</v>
      </c>
      <c r="E341" s="6">
        <v>72997</v>
      </c>
      <c r="F341" s="4" t="s">
        <v>212</v>
      </c>
      <c r="G341" s="6">
        <v>400752</v>
      </c>
      <c r="H341" s="6">
        <v>1822</v>
      </c>
      <c r="I341" s="6">
        <v>51931</v>
      </c>
      <c r="J341" s="6">
        <v>21066</v>
      </c>
      <c r="K341" s="6"/>
    </row>
    <row r="342" spans="1:11" ht="14.55" customHeight="1" x14ac:dyDescent="0.25">
      <c r="A342" s="4" t="s">
        <v>214</v>
      </c>
      <c r="B342" s="4">
        <v>2025</v>
      </c>
      <c r="C342" s="4" t="s">
        <v>152</v>
      </c>
      <c r="D342" s="4" t="s">
        <v>153</v>
      </c>
      <c r="E342" s="6">
        <v>30941</v>
      </c>
      <c r="F342" s="4" t="s">
        <v>212</v>
      </c>
      <c r="G342" s="6">
        <v>148645</v>
      </c>
      <c r="H342" s="6">
        <v>2082</v>
      </c>
      <c r="I342" s="6">
        <v>21731</v>
      </c>
      <c r="J342" s="6">
        <v>9210</v>
      </c>
      <c r="K342" s="6"/>
    </row>
    <row r="343" spans="1:11" ht="14.55" customHeight="1" x14ac:dyDescent="0.25">
      <c r="A343" s="4" t="s">
        <v>214</v>
      </c>
      <c r="B343" s="4">
        <v>2025</v>
      </c>
      <c r="C343" s="4" t="s">
        <v>154</v>
      </c>
      <c r="D343" s="4" t="s">
        <v>155</v>
      </c>
      <c r="E343" s="6">
        <v>31210</v>
      </c>
      <c r="F343" s="4" t="s">
        <v>212</v>
      </c>
      <c r="G343" s="6">
        <v>166146</v>
      </c>
      <c r="H343" s="6">
        <v>1878</v>
      </c>
      <c r="I343" s="6">
        <v>23963</v>
      </c>
      <c r="J343" s="6">
        <v>7247</v>
      </c>
      <c r="K343" s="6"/>
    </row>
    <row r="344" spans="1:11" ht="14.55" customHeight="1" x14ac:dyDescent="0.25">
      <c r="A344" s="4" t="s">
        <v>214</v>
      </c>
      <c r="B344" s="4">
        <v>2025</v>
      </c>
      <c r="C344" s="4" t="s">
        <v>156</v>
      </c>
      <c r="D344" s="4" t="s">
        <v>157</v>
      </c>
      <c r="E344" s="6">
        <v>57962</v>
      </c>
      <c r="F344" s="4" t="s">
        <v>212</v>
      </c>
      <c r="G344" s="6">
        <v>621852</v>
      </c>
      <c r="H344" s="6">
        <v>932</v>
      </c>
      <c r="I344" s="6">
        <v>37420</v>
      </c>
      <c r="J344" s="6">
        <v>20542</v>
      </c>
      <c r="K344" s="6"/>
    </row>
    <row r="345" spans="1:11" ht="14.55" customHeight="1" x14ac:dyDescent="0.25">
      <c r="A345" s="4" t="s">
        <v>214</v>
      </c>
      <c r="B345" s="4">
        <v>2025</v>
      </c>
      <c r="C345" s="4" t="s">
        <v>158</v>
      </c>
      <c r="D345" s="4" t="s">
        <v>159</v>
      </c>
      <c r="E345" s="6">
        <v>54316</v>
      </c>
      <c r="F345" s="4" t="s">
        <v>212</v>
      </c>
      <c r="G345" s="6">
        <v>530691</v>
      </c>
      <c r="H345" s="6">
        <v>1023</v>
      </c>
      <c r="I345" s="6">
        <v>34828</v>
      </c>
      <c r="J345" s="6">
        <v>19488</v>
      </c>
      <c r="K345" s="6"/>
    </row>
    <row r="346" spans="1:11" ht="14.55" customHeight="1" x14ac:dyDescent="0.25">
      <c r="A346" s="4" t="s">
        <v>214</v>
      </c>
      <c r="B346" s="4">
        <v>2025</v>
      </c>
      <c r="C346" s="4" t="s">
        <v>160</v>
      </c>
      <c r="D346" s="4" t="s">
        <v>161</v>
      </c>
      <c r="E346" s="6">
        <v>105963</v>
      </c>
      <c r="F346" s="4" t="s">
        <v>212</v>
      </c>
      <c r="G346" s="6">
        <v>510775</v>
      </c>
      <c r="H346" s="6">
        <v>2075</v>
      </c>
      <c r="I346" s="6">
        <v>72096</v>
      </c>
      <c r="J346" s="6">
        <v>33867</v>
      </c>
      <c r="K346" s="6"/>
    </row>
    <row r="347" spans="1:11" ht="14.55" customHeight="1" x14ac:dyDescent="0.25">
      <c r="A347" s="4" t="s">
        <v>214</v>
      </c>
      <c r="B347" s="4">
        <v>2025</v>
      </c>
      <c r="C347" s="4" t="s">
        <v>162</v>
      </c>
      <c r="D347" s="4" t="s">
        <v>163</v>
      </c>
      <c r="E347" s="6">
        <v>78941</v>
      </c>
      <c r="F347" s="4" t="s">
        <v>212</v>
      </c>
      <c r="G347" s="6">
        <v>383138</v>
      </c>
      <c r="H347" s="6">
        <v>2060</v>
      </c>
      <c r="I347" s="6">
        <v>55114</v>
      </c>
      <c r="J347" s="6">
        <v>23827</v>
      </c>
      <c r="K347" s="6"/>
    </row>
    <row r="348" spans="1:11" ht="14.55" customHeight="1" x14ac:dyDescent="0.25">
      <c r="A348" s="4" t="s">
        <v>214</v>
      </c>
      <c r="B348" s="4">
        <v>2025</v>
      </c>
      <c r="C348" s="4" t="s">
        <v>164</v>
      </c>
      <c r="D348" s="4" t="s">
        <v>165</v>
      </c>
      <c r="E348" s="6">
        <v>66975</v>
      </c>
      <c r="F348" s="4" t="s">
        <v>212</v>
      </c>
      <c r="G348" s="6">
        <v>299569</v>
      </c>
      <c r="H348" s="6">
        <v>2236</v>
      </c>
      <c r="I348" s="6">
        <v>50673</v>
      </c>
      <c r="J348" s="6">
        <v>16302</v>
      </c>
      <c r="K348" s="6"/>
    </row>
    <row r="349" spans="1:11" ht="14.55" customHeight="1" x14ac:dyDescent="0.25">
      <c r="A349" s="4" t="s">
        <v>214</v>
      </c>
      <c r="B349" s="4">
        <v>2025</v>
      </c>
      <c r="C349" s="4" t="s">
        <v>166</v>
      </c>
      <c r="D349" s="4" t="s">
        <v>167</v>
      </c>
      <c r="E349" s="6">
        <v>41205</v>
      </c>
      <c r="F349" s="4" t="s">
        <v>212</v>
      </c>
      <c r="G349" s="6">
        <v>351205</v>
      </c>
      <c r="H349" s="6">
        <v>1173</v>
      </c>
      <c r="I349" s="6">
        <v>30490</v>
      </c>
      <c r="J349" s="6">
        <v>10715</v>
      </c>
      <c r="K349" s="6"/>
    </row>
    <row r="350" spans="1:11" ht="14.55" customHeight="1" x14ac:dyDescent="0.25">
      <c r="A350" s="4" t="s">
        <v>214</v>
      </c>
      <c r="B350" s="4">
        <v>2025</v>
      </c>
      <c r="C350" s="4" t="s">
        <v>168</v>
      </c>
      <c r="D350" s="4" t="s">
        <v>169</v>
      </c>
      <c r="E350" s="6">
        <v>86376</v>
      </c>
      <c r="F350" s="4" t="s">
        <v>212</v>
      </c>
      <c r="G350" s="6">
        <v>559900</v>
      </c>
      <c r="H350" s="6">
        <v>1543</v>
      </c>
      <c r="I350" s="6">
        <v>61764</v>
      </c>
      <c r="J350" s="6">
        <v>24612</v>
      </c>
      <c r="K350" s="6"/>
    </row>
    <row r="351" spans="1:11" ht="14.55" customHeight="1" x14ac:dyDescent="0.25">
      <c r="A351" s="4" t="s">
        <v>214</v>
      </c>
      <c r="B351" s="4">
        <v>2025</v>
      </c>
      <c r="C351" s="4" t="s">
        <v>170</v>
      </c>
      <c r="D351" s="4" t="s">
        <v>171</v>
      </c>
      <c r="E351" s="6">
        <v>141937</v>
      </c>
      <c r="F351" s="4" t="s">
        <v>212</v>
      </c>
      <c r="G351" s="6">
        <v>902790</v>
      </c>
      <c r="H351" s="6">
        <v>1572</v>
      </c>
      <c r="I351" s="6">
        <v>91862</v>
      </c>
      <c r="J351" s="6">
        <v>50075</v>
      </c>
      <c r="K351" s="6"/>
    </row>
    <row r="352" spans="1:11" ht="14.55" customHeight="1" x14ac:dyDescent="0.25">
      <c r="A352" s="4" t="s">
        <v>214</v>
      </c>
      <c r="B352" s="4">
        <v>2025</v>
      </c>
      <c r="C352" s="4" t="s">
        <v>76</v>
      </c>
      <c r="D352" s="4" t="s">
        <v>76</v>
      </c>
      <c r="E352" s="6">
        <v>1839</v>
      </c>
      <c r="F352" s="4"/>
      <c r="G352" s="6"/>
      <c r="H352" s="6"/>
      <c r="I352" s="6">
        <v>1448</v>
      </c>
      <c r="J352" s="6">
        <v>391</v>
      </c>
      <c r="K352" s="6"/>
    </row>
    <row r="353" spans="1:11" x14ac:dyDescent="0.25">
      <c r="A353" s="4"/>
      <c r="B353" s="4"/>
      <c r="C353" s="4"/>
      <c r="D353" s="4"/>
      <c r="E353" s="6"/>
      <c r="F353" s="4"/>
      <c r="G353" s="6"/>
      <c r="H353" s="6"/>
      <c r="I353" s="6"/>
      <c r="J353" s="6"/>
      <c r="K353" s="6"/>
    </row>
    <row r="354" spans="1:11" x14ac:dyDescent="0.25">
      <c r="A354" s="4"/>
      <c r="B354" s="4"/>
      <c r="C354" s="4"/>
      <c r="D354" s="4"/>
      <c r="E354" s="6"/>
      <c r="F354" s="4"/>
      <c r="G354" s="6"/>
      <c r="H354" s="6"/>
      <c r="I354" s="6"/>
      <c r="J354" s="6"/>
      <c r="K354" s="6"/>
    </row>
    <row r="355" spans="1:11" x14ac:dyDescent="0.25">
      <c r="A355" s="4"/>
      <c r="B355" s="4"/>
      <c r="C355" s="4"/>
      <c r="D355" s="4"/>
      <c r="E355" s="6"/>
      <c r="F355" s="4"/>
      <c r="G355" s="6"/>
      <c r="H355" s="6"/>
      <c r="I355" s="6"/>
      <c r="J355" s="6"/>
      <c r="K355" s="6"/>
    </row>
    <row r="356" spans="1:11" x14ac:dyDescent="0.25">
      <c r="A356" s="4"/>
      <c r="B356" s="4"/>
      <c r="C356" s="4"/>
      <c r="D356" s="4"/>
      <c r="E356" s="6"/>
      <c r="F356" s="4"/>
      <c r="G356" s="6"/>
      <c r="H356" s="6"/>
      <c r="I356" s="6"/>
      <c r="J356" s="6"/>
      <c r="K356" s="6"/>
    </row>
    <row r="357" spans="1:11" x14ac:dyDescent="0.25">
      <c r="A357" s="4"/>
      <c r="B357" s="4"/>
      <c r="C357" s="4"/>
      <c r="D357" s="4"/>
      <c r="E357" s="6"/>
      <c r="F357" s="4"/>
      <c r="G357" s="6"/>
      <c r="H357" s="6"/>
      <c r="I357" s="6"/>
      <c r="J357" s="6"/>
      <c r="K357" s="6"/>
    </row>
    <row r="358" spans="1:11" x14ac:dyDescent="0.25">
      <c r="A358" s="4"/>
      <c r="B358" s="4"/>
      <c r="C358" s="4"/>
      <c r="D358" s="4"/>
      <c r="E358" s="6"/>
      <c r="F358" s="4"/>
      <c r="G358" s="6"/>
      <c r="H358" s="6"/>
      <c r="I358" s="6"/>
      <c r="J358" s="6"/>
      <c r="K358" s="6"/>
    </row>
    <row r="359" spans="1:11" x14ac:dyDescent="0.25">
      <c r="A359" s="4"/>
      <c r="B359" s="4"/>
      <c r="C359" s="4"/>
      <c r="D359" s="4"/>
      <c r="E359" s="6"/>
      <c r="F359" s="4"/>
      <c r="G359" s="6"/>
      <c r="H359" s="6"/>
      <c r="I359" s="6"/>
      <c r="J359" s="6"/>
      <c r="K359" s="6"/>
    </row>
    <row r="360" spans="1:11" x14ac:dyDescent="0.25">
      <c r="A360" s="4"/>
      <c r="B360" s="4"/>
      <c r="C360" s="4"/>
      <c r="D360" s="4"/>
      <c r="E360" s="6"/>
      <c r="F360" s="4"/>
      <c r="G360" s="6"/>
      <c r="H360" s="6"/>
      <c r="I360" s="6"/>
      <c r="J360" s="6"/>
      <c r="K360" s="6"/>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43"/>
  <sheetViews>
    <sheetView showGridLines="0" workbookViewId="0"/>
  </sheetViews>
  <sheetFormatPr defaultColWidth="11.5546875" defaultRowHeight="13.2" x14ac:dyDescent="0.25"/>
  <cols>
    <col min="1" max="1" width="30.6640625" customWidth="1"/>
    <col min="2" max="2" width="6.6640625" customWidth="1"/>
    <col min="3" max="3" width="31.6640625" customWidth="1"/>
  </cols>
  <sheetData>
    <row r="1" spans="1:3" ht="14.55" customHeight="1" x14ac:dyDescent="0.25">
      <c r="A1" s="1" t="s">
        <v>223</v>
      </c>
    </row>
    <row r="2" spans="1:3" ht="28.95" customHeight="1" x14ac:dyDescent="0.25">
      <c r="A2" s="1" t="s">
        <v>49</v>
      </c>
    </row>
    <row r="3" spans="1:3" ht="14.55" customHeight="1" x14ac:dyDescent="0.25">
      <c r="A3" s="13" t="s">
        <v>338</v>
      </c>
    </row>
    <row r="4" spans="1:3" ht="14.55" customHeight="1" x14ac:dyDescent="0.25">
      <c r="A4" s="13" t="s">
        <v>339</v>
      </c>
    </row>
    <row r="5" spans="1:3" ht="28.95" customHeight="1" x14ac:dyDescent="0.25">
      <c r="A5" s="3" t="s">
        <v>3</v>
      </c>
      <c r="B5" s="3" t="s">
        <v>224</v>
      </c>
      <c r="C5" s="5" t="s">
        <v>34</v>
      </c>
    </row>
    <row r="6" spans="1:3" ht="14.55" customHeight="1" x14ac:dyDescent="0.25">
      <c r="A6" s="4" t="s">
        <v>225</v>
      </c>
      <c r="B6" s="4" t="s">
        <v>226</v>
      </c>
      <c r="C6" s="6">
        <v>143019</v>
      </c>
    </row>
    <row r="7" spans="1:3" ht="14.55" customHeight="1" x14ac:dyDescent="0.25">
      <c r="A7" s="4" t="s">
        <v>225</v>
      </c>
      <c r="B7" s="4" t="s">
        <v>227</v>
      </c>
      <c r="C7" s="6">
        <v>95086</v>
      </c>
    </row>
    <row r="8" spans="1:3" ht="14.55" customHeight="1" x14ac:dyDescent="0.25">
      <c r="A8" s="4" t="s">
        <v>225</v>
      </c>
      <c r="B8" s="4" t="s">
        <v>228</v>
      </c>
      <c r="C8" s="6">
        <v>72798</v>
      </c>
    </row>
    <row r="9" spans="1:3" ht="14.55" customHeight="1" x14ac:dyDescent="0.25">
      <c r="A9" s="4" t="s">
        <v>225</v>
      </c>
      <c r="B9" s="4" t="s">
        <v>229</v>
      </c>
      <c r="C9" s="6">
        <v>56379</v>
      </c>
    </row>
    <row r="10" spans="1:3" ht="14.55" customHeight="1" x14ac:dyDescent="0.25">
      <c r="A10" s="4" t="s">
        <v>225</v>
      </c>
      <c r="B10" s="4" t="s">
        <v>230</v>
      </c>
      <c r="C10" s="6">
        <v>44099</v>
      </c>
    </row>
    <row r="11" spans="1:3" ht="14.55" customHeight="1" x14ac:dyDescent="0.25">
      <c r="A11" s="4" t="s">
        <v>225</v>
      </c>
      <c r="B11" s="4" t="s">
        <v>231</v>
      </c>
      <c r="C11" s="6">
        <v>35634</v>
      </c>
    </row>
    <row r="12" spans="1:3" ht="14.55" customHeight="1" x14ac:dyDescent="0.25">
      <c r="A12" s="4" t="s">
        <v>225</v>
      </c>
      <c r="B12" s="4" t="s">
        <v>232</v>
      </c>
      <c r="C12" s="6">
        <v>32027</v>
      </c>
    </row>
    <row r="13" spans="1:3" ht="14.55" customHeight="1" x14ac:dyDescent="0.25">
      <c r="A13" s="4" t="s">
        <v>225</v>
      </c>
      <c r="B13" s="4" t="s">
        <v>233</v>
      </c>
      <c r="C13" s="6">
        <v>27963</v>
      </c>
    </row>
    <row r="14" spans="1:3" ht="14.55" customHeight="1" x14ac:dyDescent="0.25">
      <c r="A14" s="4" t="s">
        <v>225</v>
      </c>
      <c r="B14" s="4" t="s">
        <v>234</v>
      </c>
      <c r="C14" s="6">
        <v>21205</v>
      </c>
    </row>
    <row r="15" spans="1:3" ht="14.55" customHeight="1" x14ac:dyDescent="0.25">
      <c r="A15" s="4" t="s">
        <v>225</v>
      </c>
      <c r="B15" s="4" t="s">
        <v>235</v>
      </c>
      <c r="C15" s="6">
        <v>24544</v>
      </c>
    </row>
    <row r="16" spans="1:3" ht="14.55" customHeight="1" x14ac:dyDescent="0.25">
      <c r="A16" s="4" t="s">
        <v>225</v>
      </c>
      <c r="B16" s="4" t="s">
        <v>236</v>
      </c>
      <c r="C16" s="6">
        <v>22412</v>
      </c>
    </row>
    <row r="17" spans="1:3" ht="14.55" customHeight="1" x14ac:dyDescent="0.25">
      <c r="A17" s="4" t="s">
        <v>225</v>
      </c>
      <c r="B17" s="4" t="s">
        <v>237</v>
      </c>
      <c r="C17" s="6">
        <v>41363</v>
      </c>
    </row>
    <row r="18" spans="1:3" ht="14.55" customHeight="1" x14ac:dyDescent="0.25">
      <c r="A18" s="4" t="s">
        <v>225</v>
      </c>
      <c r="B18" s="4" t="s">
        <v>238</v>
      </c>
      <c r="C18" s="6">
        <v>56845</v>
      </c>
    </row>
    <row r="19" spans="1:3" ht="14.55" customHeight="1" x14ac:dyDescent="0.25">
      <c r="A19" s="4" t="s">
        <v>225</v>
      </c>
      <c r="B19" s="4" t="s">
        <v>239</v>
      </c>
      <c r="C19" s="6">
        <v>62569</v>
      </c>
    </row>
    <row r="20" spans="1:3" ht="14.55" customHeight="1" x14ac:dyDescent="0.25">
      <c r="A20" s="4" t="s">
        <v>225</v>
      </c>
      <c r="B20" s="4" t="s">
        <v>240</v>
      </c>
      <c r="C20" s="6">
        <v>62631</v>
      </c>
    </row>
    <row r="21" spans="1:3" ht="14.55" customHeight="1" x14ac:dyDescent="0.25">
      <c r="A21" s="4" t="s">
        <v>225</v>
      </c>
      <c r="B21" s="4" t="s">
        <v>241</v>
      </c>
      <c r="C21" s="6">
        <v>63393</v>
      </c>
    </row>
    <row r="22" spans="1:3" ht="14.55" customHeight="1" x14ac:dyDescent="0.25">
      <c r="A22" s="4" t="s">
        <v>225</v>
      </c>
      <c r="B22" s="4" t="s">
        <v>242</v>
      </c>
      <c r="C22" s="6">
        <v>52672</v>
      </c>
    </row>
    <row r="23" spans="1:3" ht="14.55" customHeight="1" x14ac:dyDescent="0.25">
      <c r="A23" s="4" t="s">
        <v>225</v>
      </c>
      <c r="B23" s="4" t="s">
        <v>243</v>
      </c>
      <c r="C23" s="6">
        <v>47862</v>
      </c>
    </row>
    <row r="24" spans="1:3" ht="14.55" customHeight="1" x14ac:dyDescent="0.25">
      <c r="A24" s="4" t="s">
        <v>225</v>
      </c>
      <c r="B24" s="4" t="s">
        <v>244</v>
      </c>
      <c r="C24" s="6">
        <v>45498</v>
      </c>
    </row>
    <row r="25" spans="1:3" ht="14.55" customHeight="1" x14ac:dyDescent="0.25">
      <c r="A25" s="4" t="s">
        <v>225</v>
      </c>
      <c r="B25" s="4" t="s">
        <v>245</v>
      </c>
      <c r="C25" s="6">
        <v>38565</v>
      </c>
    </row>
    <row r="26" spans="1:3" ht="14.55" customHeight="1" x14ac:dyDescent="0.25">
      <c r="A26" s="4" t="s">
        <v>225</v>
      </c>
      <c r="B26" s="4" t="s">
        <v>246</v>
      </c>
      <c r="C26" s="6">
        <v>31994</v>
      </c>
    </row>
    <row r="27" spans="1:3" ht="14.55" customHeight="1" x14ac:dyDescent="0.25">
      <c r="A27" s="4" t="s">
        <v>225</v>
      </c>
      <c r="B27" s="4" t="s">
        <v>247</v>
      </c>
      <c r="C27" s="6">
        <v>36189</v>
      </c>
    </row>
    <row r="28" spans="1:3" ht="14.55" customHeight="1" x14ac:dyDescent="0.25">
      <c r="A28" s="4" t="s">
        <v>225</v>
      </c>
      <c r="B28" s="4" t="s">
        <v>248</v>
      </c>
      <c r="C28" s="6">
        <v>29542</v>
      </c>
    </row>
    <row r="29" spans="1:3" ht="14.55" customHeight="1" x14ac:dyDescent="0.25">
      <c r="A29" s="4" t="s">
        <v>225</v>
      </c>
      <c r="B29" s="4" t="s">
        <v>249</v>
      </c>
      <c r="C29" s="6">
        <v>44065</v>
      </c>
    </row>
    <row r="30" spans="1:3" ht="14.55" customHeight="1" x14ac:dyDescent="0.25">
      <c r="A30" s="4" t="s">
        <v>225</v>
      </c>
      <c r="B30" s="4" t="s">
        <v>250</v>
      </c>
      <c r="C30" s="6">
        <v>45204</v>
      </c>
    </row>
    <row r="31" spans="1:3" ht="14.55" customHeight="1" x14ac:dyDescent="0.25">
      <c r="A31" s="4" t="s">
        <v>225</v>
      </c>
      <c r="B31" s="4" t="s">
        <v>251</v>
      </c>
      <c r="C31" s="6">
        <v>51200</v>
      </c>
    </row>
    <row r="32" spans="1:3" ht="14.55" customHeight="1" x14ac:dyDescent="0.25">
      <c r="A32" s="4" t="s">
        <v>225</v>
      </c>
      <c r="B32" s="4" t="s">
        <v>252</v>
      </c>
      <c r="C32" s="6">
        <v>52712</v>
      </c>
    </row>
    <row r="33" spans="1:3" ht="14.55" customHeight="1" x14ac:dyDescent="0.25">
      <c r="A33" s="4" t="s">
        <v>225</v>
      </c>
      <c r="B33" s="4" t="s">
        <v>253</v>
      </c>
      <c r="C33" s="6">
        <v>57379</v>
      </c>
    </row>
    <row r="34" spans="1:3" ht="14.55" customHeight="1" x14ac:dyDescent="0.25">
      <c r="A34" s="4" t="s">
        <v>225</v>
      </c>
      <c r="B34" s="4" t="s">
        <v>254</v>
      </c>
      <c r="C34" s="6">
        <v>53929</v>
      </c>
    </row>
    <row r="35" spans="1:3" ht="14.55" customHeight="1" x14ac:dyDescent="0.25">
      <c r="A35" s="4" t="s">
        <v>225</v>
      </c>
      <c r="B35" s="4" t="s">
        <v>255</v>
      </c>
      <c r="C35" s="6">
        <v>54479</v>
      </c>
    </row>
    <row r="36" spans="1:3" ht="14.55" customHeight="1" x14ac:dyDescent="0.25">
      <c r="A36" s="4" t="s">
        <v>225</v>
      </c>
      <c r="B36" s="4" t="s">
        <v>256</v>
      </c>
      <c r="C36" s="6">
        <v>53686</v>
      </c>
    </row>
    <row r="37" spans="1:3" ht="14.55" customHeight="1" x14ac:dyDescent="0.25">
      <c r="A37" s="4" t="s">
        <v>225</v>
      </c>
      <c r="B37" s="4" t="s">
        <v>257</v>
      </c>
      <c r="C37" s="6">
        <v>47664</v>
      </c>
    </row>
    <row r="38" spans="1:3" ht="14.55" customHeight="1" x14ac:dyDescent="0.25">
      <c r="A38" s="4" t="s">
        <v>225</v>
      </c>
      <c r="B38" s="4" t="s">
        <v>258</v>
      </c>
      <c r="C38" s="6">
        <v>43769</v>
      </c>
    </row>
    <row r="39" spans="1:3" x14ac:dyDescent="0.25">
      <c r="A39" s="4"/>
      <c r="B39" s="4"/>
      <c r="C39" s="6"/>
    </row>
    <row r="40" spans="1:3" x14ac:dyDescent="0.25">
      <c r="A40" s="4"/>
      <c r="B40" s="4"/>
      <c r="C40" s="6"/>
    </row>
    <row r="41" spans="1:3" x14ac:dyDescent="0.25">
      <c r="A41" s="4"/>
      <c r="B41" s="4"/>
      <c r="C41" s="6"/>
    </row>
    <row r="42" spans="1:3" x14ac:dyDescent="0.25">
      <c r="A42" s="4"/>
      <c r="B42" s="4"/>
      <c r="C42" s="6"/>
    </row>
    <row r="43" spans="1:3" x14ac:dyDescent="0.25">
      <c r="A43" s="4"/>
      <c r="B43" s="4"/>
      <c r="C43" s="6"/>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47"/>
  <sheetViews>
    <sheetView showGridLines="0" workbookViewId="0"/>
  </sheetViews>
  <sheetFormatPr defaultColWidth="11.5546875" defaultRowHeight="13.2" x14ac:dyDescent="0.25"/>
  <cols>
    <col min="1" max="1" width="30.6640625" customWidth="1"/>
    <col min="2" max="2" width="6.6640625" customWidth="1"/>
    <col min="3" max="3" width="29.6640625" customWidth="1"/>
    <col min="4" max="4" width="69.6640625" customWidth="1"/>
    <col min="5" max="5" width="63.6640625" customWidth="1"/>
  </cols>
  <sheetData>
    <row r="1" spans="1:5" ht="14.55" customHeight="1" x14ac:dyDescent="0.25">
      <c r="A1" s="1" t="s">
        <v>259</v>
      </c>
    </row>
    <row r="2" spans="1:5" ht="28.95" customHeight="1" x14ac:dyDescent="0.25">
      <c r="A2" s="1" t="s">
        <v>49</v>
      </c>
    </row>
    <row r="3" spans="1:5" ht="14.55" customHeight="1" x14ac:dyDescent="0.25">
      <c r="A3" s="13" t="s">
        <v>338</v>
      </c>
    </row>
    <row r="4" spans="1:5" ht="14.55" customHeight="1" x14ac:dyDescent="0.25">
      <c r="A4" s="13" t="s">
        <v>340</v>
      </c>
    </row>
    <row r="5" spans="1:5" ht="14.55" customHeight="1" x14ac:dyDescent="0.25">
      <c r="A5" s="13" t="s">
        <v>341</v>
      </c>
    </row>
    <row r="6" spans="1:5" ht="14.55" customHeight="1" x14ac:dyDescent="0.25">
      <c r="A6" s="13" t="s">
        <v>342</v>
      </c>
    </row>
    <row r="7" spans="1:5" ht="28.95" customHeight="1" x14ac:dyDescent="0.25">
      <c r="A7" s="3" t="s">
        <v>3</v>
      </c>
      <c r="B7" s="3" t="s">
        <v>224</v>
      </c>
      <c r="C7" s="5" t="s">
        <v>36</v>
      </c>
      <c r="D7" s="5" t="s">
        <v>43</v>
      </c>
      <c r="E7" s="5" t="s">
        <v>45</v>
      </c>
    </row>
    <row r="8" spans="1:5" ht="14.55" customHeight="1" x14ac:dyDescent="0.25">
      <c r="A8" s="4" t="s">
        <v>225</v>
      </c>
      <c r="B8" s="4">
        <v>202304</v>
      </c>
      <c r="C8" s="6">
        <v>130604</v>
      </c>
      <c r="D8" s="6">
        <v>19525</v>
      </c>
      <c r="E8" s="7">
        <v>14.9</v>
      </c>
    </row>
    <row r="9" spans="1:5" ht="14.55" customHeight="1" x14ac:dyDescent="0.25">
      <c r="A9" s="4" t="s">
        <v>225</v>
      </c>
      <c r="B9" s="4">
        <v>202305</v>
      </c>
      <c r="C9" s="6">
        <v>87455</v>
      </c>
      <c r="D9" s="6">
        <v>8676</v>
      </c>
      <c r="E9" s="7">
        <v>9.9</v>
      </c>
    </row>
    <row r="10" spans="1:5" ht="14.55" customHeight="1" x14ac:dyDescent="0.25">
      <c r="A10" s="4" t="s">
        <v>225</v>
      </c>
      <c r="B10" s="4">
        <v>202306</v>
      </c>
      <c r="C10" s="6">
        <v>66862</v>
      </c>
      <c r="D10" s="6">
        <v>5281</v>
      </c>
      <c r="E10" s="7">
        <v>7.9</v>
      </c>
    </row>
    <row r="11" spans="1:5" ht="14.55" customHeight="1" x14ac:dyDescent="0.25">
      <c r="A11" s="4" t="s">
        <v>225</v>
      </c>
      <c r="B11" s="4">
        <v>202307</v>
      </c>
      <c r="C11" s="6">
        <v>51650</v>
      </c>
      <c r="D11" s="6">
        <v>5579</v>
      </c>
      <c r="E11" s="7">
        <v>10.8</v>
      </c>
    </row>
    <row r="12" spans="1:5" ht="14.55" customHeight="1" x14ac:dyDescent="0.25">
      <c r="A12" s="4" t="s">
        <v>225</v>
      </c>
      <c r="B12" s="4">
        <v>202308</v>
      </c>
      <c r="C12" s="6">
        <v>40434</v>
      </c>
      <c r="D12" s="6">
        <v>3843</v>
      </c>
      <c r="E12" s="7">
        <v>9.5</v>
      </c>
    </row>
    <row r="13" spans="1:5" ht="14.55" customHeight="1" x14ac:dyDescent="0.25">
      <c r="A13" s="4" t="s">
        <v>225</v>
      </c>
      <c r="B13" s="4">
        <v>202309</v>
      </c>
      <c r="C13" s="6">
        <v>32646</v>
      </c>
      <c r="D13" s="6">
        <v>2675</v>
      </c>
      <c r="E13" s="7">
        <v>8.1999999999999993</v>
      </c>
    </row>
    <row r="14" spans="1:5" ht="14.55" customHeight="1" x14ac:dyDescent="0.25">
      <c r="A14" s="4" t="s">
        <v>225</v>
      </c>
      <c r="B14" s="4">
        <v>202310</v>
      </c>
      <c r="C14" s="6">
        <v>29286</v>
      </c>
      <c r="D14" s="6">
        <v>2717</v>
      </c>
      <c r="E14" s="7">
        <v>9.3000000000000007</v>
      </c>
    </row>
    <row r="15" spans="1:5" ht="14.55" customHeight="1" x14ac:dyDescent="0.25">
      <c r="A15" s="4" t="s">
        <v>225</v>
      </c>
      <c r="B15" s="4">
        <v>202311</v>
      </c>
      <c r="C15" s="6">
        <v>25733</v>
      </c>
      <c r="D15" s="6">
        <v>2196</v>
      </c>
      <c r="E15" s="7">
        <v>8.5</v>
      </c>
    </row>
    <row r="16" spans="1:5" ht="14.55" customHeight="1" x14ac:dyDescent="0.25">
      <c r="A16" s="4" t="s">
        <v>225</v>
      </c>
      <c r="B16" s="4">
        <v>202312</v>
      </c>
      <c r="C16" s="6">
        <v>19408</v>
      </c>
      <c r="D16" s="6">
        <v>1426</v>
      </c>
      <c r="E16" s="7">
        <v>7.3</v>
      </c>
    </row>
    <row r="17" spans="1:5" ht="14.55" customHeight="1" x14ac:dyDescent="0.25">
      <c r="A17" s="4" t="s">
        <v>225</v>
      </c>
      <c r="B17" s="4">
        <v>202401</v>
      </c>
      <c r="C17" s="6">
        <v>23119</v>
      </c>
      <c r="D17" s="6">
        <v>2448</v>
      </c>
      <c r="E17" s="7">
        <v>10.6</v>
      </c>
    </row>
    <row r="18" spans="1:5" ht="14.55" customHeight="1" x14ac:dyDescent="0.25">
      <c r="A18" s="4" t="s">
        <v>225</v>
      </c>
      <c r="B18" s="4">
        <v>202402</v>
      </c>
      <c r="C18" s="6">
        <v>21225</v>
      </c>
      <c r="D18" s="6">
        <v>2138</v>
      </c>
      <c r="E18" s="7">
        <v>10.1</v>
      </c>
    </row>
    <row r="19" spans="1:5" ht="14.55" customHeight="1" x14ac:dyDescent="0.25">
      <c r="A19" s="4" t="s">
        <v>225</v>
      </c>
      <c r="B19" s="4">
        <v>202403</v>
      </c>
      <c r="C19" s="6">
        <v>37607</v>
      </c>
      <c r="D19" s="6">
        <v>17028</v>
      </c>
      <c r="E19" s="7">
        <v>45.3</v>
      </c>
    </row>
    <row r="20" spans="1:5" ht="14.55" customHeight="1" x14ac:dyDescent="0.25">
      <c r="A20" s="4" t="s">
        <v>225</v>
      </c>
      <c r="B20" s="4">
        <v>202404</v>
      </c>
      <c r="C20" s="6">
        <v>52980</v>
      </c>
      <c r="D20" s="6">
        <v>14847</v>
      </c>
      <c r="E20" s="7">
        <v>28</v>
      </c>
    </row>
    <row r="21" spans="1:5" ht="14.55" customHeight="1" x14ac:dyDescent="0.25">
      <c r="A21" s="4" t="s">
        <v>225</v>
      </c>
      <c r="B21" s="4">
        <v>202405</v>
      </c>
      <c r="C21" s="6">
        <v>59561</v>
      </c>
      <c r="D21" s="6">
        <v>12140</v>
      </c>
      <c r="E21" s="7">
        <v>20.399999999999999</v>
      </c>
    </row>
    <row r="22" spans="1:5" ht="14.55" customHeight="1" x14ac:dyDescent="0.25">
      <c r="A22" s="4" t="s">
        <v>225</v>
      </c>
      <c r="B22" s="4">
        <v>202406</v>
      </c>
      <c r="C22" s="6">
        <v>59566</v>
      </c>
      <c r="D22" s="6">
        <v>9804</v>
      </c>
      <c r="E22" s="7">
        <v>16.5</v>
      </c>
    </row>
    <row r="23" spans="1:5" ht="14.55" customHeight="1" x14ac:dyDescent="0.25">
      <c r="A23" s="4" t="s">
        <v>225</v>
      </c>
      <c r="B23" s="4">
        <v>202407</v>
      </c>
      <c r="C23" s="6">
        <v>60399</v>
      </c>
      <c r="D23" s="6">
        <v>8390</v>
      </c>
      <c r="E23" s="7">
        <v>13.9</v>
      </c>
    </row>
    <row r="24" spans="1:5" ht="14.55" customHeight="1" x14ac:dyDescent="0.25">
      <c r="A24" s="4" t="s">
        <v>225</v>
      </c>
      <c r="B24" s="4">
        <v>202408</v>
      </c>
      <c r="C24" s="6">
        <v>49960</v>
      </c>
      <c r="D24" s="6">
        <v>6659</v>
      </c>
      <c r="E24" s="7">
        <v>13.3</v>
      </c>
    </row>
    <row r="25" spans="1:5" ht="14.55" customHeight="1" x14ac:dyDescent="0.25">
      <c r="A25" s="4" t="s">
        <v>225</v>
      </c>
      <c r="B25" s="4">
        <v>202409</v>
      </c>
      <c r="C25" s="6">
        <v>45079</v>
      </c>
      <c r="D25" s="6">
        <v>6381</v>
      </c>
      <c r="E25" s="7">
        <v>14.2</v>
      </c>
    </row>
    <row r="26" spans="1:5" ht="14.55" customHeight="1" x14ac:dyDescent="0.25">
      <c r="A26" s="4" t="s">
        <v>225</v>
      </c>
      <c r="B26" s="4">
        <v>202410</v>
      </c>
      <c r="C26" s="6">
        <v>43103</v>
      </c>
      <c r="D26" s="6">
        <v>5963</v>
      </c>
      <c r="E26" s="7">
        <v>13.8</v>
      </c>
    </row>
    <row r="27" spans="1:5" ht="14.55" customHeight="1" x14ac:dyDescent="0.25">
      <c r="A27" s="4" t="s">
        <v>225</v>
      </c>
      <c r="B27" s="4">
        <v>202411</v>
      </c>
      <c r="C27" s="6">
        <v>36657</v>
      </c>
      <c r="D27" s="6">
        <v>4186</v>
      </c>
      <c r="E27" s="7">
        <v>11.4</v>
      </c>
    </row>
    <row r="28" spans="1:5" ht="14.55" customHeight="1" x14ac:dyDescent="0.25">
      <c r="A28" s="4" t="s">
        <v>225</v>
      </c>
      <c r="B28" s="4">
        <v>202412</v>
      </c>
      <c r="C28" s="6">
        <v>30437</v>
      </c>
      <c r="D28" s="6">
        <v>3517</v>
      </c>
      <c r="E28" s="7">
        <v>11.6</v>
      </c>
    </row>
    <row r="29" spans="1:5" ht="14.55" customHeight="1" x14ac:dyDescent="0.25">
      <c r="A29" s="4" t="s">
        <v>225</v>
      </c>
      <c r="B29" s="4">
        <v>202501</v>
      </c>
      <c r="C29" s="6">
        <v>34437</v>
      </c>
      <c r="D29" s="6">
        <v>4792</v>
      </c>
      <c r="E29" s="7">
        <v>13.9</v>
      </c>
    </row>
    <row r="30" spans="1:5" ht="14.55" customHeight="1" x14ac:dyDescent="0.25">
      <c r="A30" s="4" t="s">
        <v>225</v>
      </c>
      <c r="B30" s="4">
        <v>202502</v>
      </c>
      <c r="C30" s="6">
        <v>28062</v>
      </c>
      <c r="D30" s="6">
        <v>3372</v>
      </c>
      <c r="E30" s="7">
        <v>12</v>
      </c>
    </row>
    <row r="31" spans="1:5" ht="14.55" customHeight="1" x14ac:dyDescent="0.25">
      <c r="A31" s="4" t="s">
        <v>225</v>
      </c>
      <c r="B31" s="4">
        <v>202503</v>
      </c>
      <c r="C31" s="6">
        <v>41982</v>
      </c>
      <c r="D31" s="6">
        <v>13218</v>
      </c>
      <c r="E31" s="7">
        <v>31.5</v>
      </c>
    </row>
    <row r="32" spans="1:5" ht="14.55" customHeight="1" x14ac:dyDescent="0.25">
      <c r="A32" s="4" t="s">
        <v>225</v>
      </c>
      <c r="B32" s="4">
        <v>202504</v>
      </c>
      <c r="C32" s="6">
        <v>43017</v>
      </c>
      <c r="D32" s="6">
        <v>11056</v>
      </c>
      <c r="E32" s="7">
        <v>25.7</v>
      </c>
    </row>
    <row r="33" spans="1:5" ht="14.55" customHeight="1" x14ac:dyDescent="0.25">
      <c r="A33" s="4" t="s">
        <v>225</v>
      </c>
      <c r="B33" s="4">
        <v>202505</v>
      </c>
      <c r="C33" s="6">
        <v>48815</v>
      </c>
      <c r="D33" s="6">
        <v>10360</v>
      </c>
      <c r="E33" s="7">
        <v>21.2</v>
      </c>
    </row>
    <row r="34" spans="1:5" ht="14.55" customHeight="1" x14ac:dyDescent="0.25">
      <c r="A34" s="4" t="s">
        <v>225</v>
      </c>
      <c r="B34" s="4">
        <v>202506</v>
      </c>
      <c r="C34" s="6">
        <v>50259</v>
      </c>
      <c r="D34" s="6">
        <v>8868</v>
      </c>
      <c r="E34" s="7">
        <v>17.600000000000001</v>
      </c>
    </row>
    <row r="35" spans="1:5" ht="14.55" customHeight="1" x14ac:dyDescent="0.25">
      <c r="A35" s="4" t="s">
        <v>225</v>
      </c>
      <c r="B35" s="4">
        <v>202507</v>
      </c>
      <c r="C35" s="6">
        <v>54740</v>
      </c>
      <c r="D35" s="6">
        <v>8375</v>
      </c>
      <c r="E35" s="7">
        <v>15.3</v>
      </c>
    </row>
    <row r="36" spans="1:5" ht="14.55" customHeight="1" x14ac:dyDescent="0.25">
      <c r="A36" s="4" t="s">
        <v>225</v>
      </c>
      <c r="B36" s="4">
        <v>202508</v>
      </c>
      <c r="C36" s="6">
        <v>51218</v>
      </c>
      <c r="D36" s="6">
        <v>8129</v>
      </c>
      <c r="E36" s="7">
        <v>15.9</v>
      </c>
    </row>
    <row r="37" spans="1:5" ht="14.55" customHeight="1" x14ac:dyDescent="0.25">
      <c r="A37" s="4" t="s">
        <v>225</v>
      </c>
      <c r="B37" s="4">
        <v>202509</v>
      </c>
      <c r="C37" s="6">
        <v>51861</v>
      </c>
      <c r="D37" s="6">
        <v>7574</v>
      </c>
      <c r="E37" s="7">
        <v>14.6</v>
      </c>
    </row>
    <row r="38" spans="1:5" ht="14.55" customHeight="1" x14ac:dyDescent="0.25">
      <c r="A38" s="4" t="s">
        <v>225</v>
      </c>
      <c r="B38" s="4">
        <v>202510</v>
      </c>
      <c r="C38" s="6">
        <v>51169</v>
      </c>
      <c r="D38" s="6">
        <v>7055</v>
      </c>
      <c r="E38" s="7">
        <v>13.8</v>
      </c>
    </row>
    <row r="39" spans="1:5" ht="14.55" customHeight="1" x14ac:dyDescent="0.25">
      <c r="A39" s="4" t="s">
        <v>225</v>
      </c>
      <c r="B39" s="4">
        <v>202511</v>
      </c>
      <c r="C39" s="6">
        <v>45499</v>
      </c>
      <c r="D39" s="6">
        <v>5666</v>
      </c>
      <c r="E39" s="7">
        <v>12.5</v>
      </c>
    </row>
    <row r="40" spans="1:5" ht="14.55" customHeight="1" x14ac:dyDescent="0.25">
      <c r="A40" s="4" t="s">
        <v>225</v>
      </c>
      <c r="B40" s="4">
        <v>202512</v>
      </c>
      <c r="C40" s="6">
        <v>41499</v>
      </c>
      <c r="D40" s="6">
        <v>4623</v>
      </c>
      <c r="E40" s="7">
        <v>11.1</v>
      </c>
    </row>
    <row r="41" spans="1:5" x14ac:dyDescent="0.25">
      <c r="A41" s="4"/>
      <c r="B41" s="4"/>
      <c r="C41" s="6"/>
      <c r="D41" s="6"/>
      <c r="E41" s="7"/>
    </row>
    <row r="42" spans="1:5" x14ac:dyDescent="0.25">
      <c r="A42" s="4"/>
      <c r="B42" s="4"/>
      <c r="C42" s="6"/>
      <c r="D42" s="6"/>
      <c r="E42" s="7"/>
    </row>
    <row r="43" spans="1:5" x14ac:dyDescent="0.25">
      <c r="A43" s="4"/>
      <c r="B43" s="4"/>
      <c r="C43" s="6"/>
      <c r="D43" s="6"/>
      <c r="E43" s="7"/>
    </row>
    <row r="44" spans="1:5" x14ac:dyDescent="0.25">
      <c r="A44" s="4"/>
      <c r="B44" s="4"/>
      <c r="C44" s="6"/>
      <c r="D44" s="6"/>
      <c r="E44" s="7"/>
    </row>
    <row r="45" spans="1:5" x14ac:dyDescent="0.25">
      <c r="A45" s="4"/>
      <c r="B45" s="4"/>
      <c r="C45" s="6"/>
      <c r="D45" s="6"/>
      <c r="E45" s="7"/>
    </row>
    <row r="46" spans="1:5" x14ac:dyDescent="0.25">
      <c r="A46" s="4"/>
      <c r="B46" s="4"/>
      <c r="C46" s="6"/>
      <c r="D46" s="6"/>
      <c r="E46" s="7"/>
    </row>
    <row r="47" spans="1:5" x14ac:dyDescent="0.25">
      <c r="A47" s="4"/>
      <c r="B47" s="4"/>
      <c r="C47" s="6"/>
      <c r="D47" s="6"/>
      <c r="E47" s="7"/>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3"/>
  <sheetViews>
    <sheetView showGridLines="0" workbookViewId="0"/>
  </sheetViews>
  <sheetFormatPr defaultColWidth="11.5546875" defaultRowHeight="13.2" x14ac:dyDescent="0.25"/>
  <cols>
    <col min="1" max="1" width="30.6640625" customWidth="1"/>
    <col min="2" max="2" width="13.6640625" customWidth="1"/>
    <col min="3" max="3" width="8.6640625" customWidth="1"/>
    <col min="4" max="4" width="29.6640625" customWidth="1"/>
  </cols>
  <sheetData>
    <row r="1" spans="1:5" ht="14.55" customHeight="1" x14ac:dyDescent="0.25">
      <c r="A1" s="1" t="s">
        <v>260</v>
      </c>
    </row>
    <row r="2" spans="1:5" ht="28.95" customHeight="1" x14ac:dyDescent="0.25">
      <c r="A2" s="1" t="s">
        <v>49</v>
      </c>
    </row>
    <row r="3" spans="1:5" ht="14.55" customHeight="1" x14ac:dyDescent="0.25">
      <c r="A3" s="13" t="s">
        <v>338</v>
      </c>
    </row>
    <row r="4" spans="1:5" ht="14.55" customHeight="1" x14ac:dyDescent="0.25">
      <c r="A4" s="13" t="s">
        <v>340</v>
      </c>
    </row>
    <row r="5" spans="1:5" ht="14.55" customHeight="1" x14ac:dyDescent="0.25">
      <c r="A5" s="13" t="s">
        <v>343</v>
      </c>
    </row>
    <row r="6" spans="1:5" ht="14.55" customHeight="1" x14ac:dyDescent="0.25">
      <c r="A6" s="13" t="s">
        <v>344</v>
      </c>
    </row>
    <row r="7" spans="1:5" ht="14.55" customHeight="1" x14ac:dyDescent="0.25">
      <c r="A7" s="13" t="s">
        <v>345</v>
      </c>
    </row>
    <row r="8" spans="1:5" ht="28.95" customHeight="1" x14ac:dyDescent="0.25">
      <c r="A8" s="3" t="s">
        <v>3</v>
      </c>
      <c r="B8" s="3" t="s">
        <v>5</v>
      </c>
      <c r="C8" s="3" t="s">
        <v>26</v>
      </c>
      <c r="D8" s="5" t="s">
        <v>36</v>
      </c>
      <c r="E8" s="5"/>
    </row>
    <row r="9" spans="1:5" ht="14.55" customHeight="1" x14ac:dyDescent="0.25">
      <c r="A9" s="4" t="s">
        <v>225</v>
      </c>
      <c r="B9" s="4">
        <v>2023</v>
      </c>
      <c r="C9" s="4" t="s">
        <v>65</v>
      </c>
      <c r="D9" s="6">
        <v>115</v>
      </c>
      <c r="E9" s="6"/>
    </row>
    <row r="10" spans="1:5" ht="14.55" customHeight="1" x14ac:dyDescent="0.25">
      <c r="A10" s="4" t="s">
        <v>225</v>
      </c>
      <c r="B10" s="4">
        <v>2023</v>
      </c>
      <c r="C10" s="4" t="s">
        <v>66</v>
      </c>
      <c r="D10" s="6">
        <v>478</v>
      </c>
      <c r="E10" s="6"/>
    </row>
    <row r="11" spans="1:5" ht="14.55" customHeight="1" x14ac:dyDescent="0.25">
      <c r="A11" s="4" t="s">
        <v>225</v>
      </c>
      <c r="B11" s="4">
        <v>2023</v>
      </c>
      <c r="C11" s="4" t="s">
        <v>67</v>
      </c>
      <c r="D11" s="6">
        <v>633</v>
      </c>
      <c r="E11" s="6"/>
    </row>
    <row r="12" spans="1:5" ht="14.55" customHeight="1" x14ac:dyDescent="0.25">
      <c r="A12" s="4" t="s">
        <v>225</v>
      </c>
      <c r="B12" s="4">
        <v>2023</v>
      </c>
      <c r="C12" s="4" t="s">
        <v>68</v>
      </c>
      <c r="D12" s="6">
        <v>950</v>
      </c>
      <c r="E12" s="6"/>
    </row>
    <row r="13" spans="1:5" ht="14.55" customHeight="1" x14ac:dyDescent="0.25">
      <c r="A13" s="4" t="s">
        <v>225</v>
      </c>
      <c r="B13" s="4">
        <v>2023</v>
      </c>
      <c r="C13" s="4" t="s">
        <v>69</v>
      </c>
      <c r="D13" s="6">
        <v>3409</v>
      </c>
      <c r="E13" s="6"/>
    </row>
    <row r="14" spans="1:5" ht="14.55" customHeight="1" x14ac:dyDescent="0.25">
      <c r="A14" s="4" t="s">
        <v>225</v>
      </c>
      <c r="B14" s="4">
        <v>2023</v>
      </c>
      <c r="C14" s="4" t="s">
        <v>70</v>
      </c>
      <c r="D14" s="6">
        <v>31323</v>
      </c>
      <c r="E14" s="6"/>
    </row>
    <row r="15" spans="1:5" ht="14.55" customHeight="1" x14ac:dyDescent="0.25">
      <c r="A15" s="4" t="s">
        <v>225</v>
      </c>
      <c r="B15" s="4">
        <v>2023</v>
      </c>
      <c r="C15" s="4" t="s">
        <v>71</v>
      </c>
      <c r="D15" s="6">
        <v>126732</v>
      </c>
      <c r="E15" s="6"/>
    </row>
    <row r="16" spans="1:5" ht="14.55" customHeight="1" x14ac:dyDescent="0.25">
      <c r="A16" s="4" t="s">
        <v>225</v>
      </c>
      <c r="B16" s="4">
        <v>2023</v>
      </c>
      <c r="C16" s="4" t="s">
        <v>72</v>
      </c>
      <c r="D16" s="6">
        <v>198162</v>
      </c>
      <c r="E16" s="6"/>
    </row>
    <row r="17" spans="1:5" ht="14.55" customHeight="1" x14ac:dyDescent="0.25">
      <c r="A17" s="4" t="s">
        <v>225</v>
      </c>
      <c r="B17" s="4">
        <v>2023</v>
      </c>
      <c r="C17" s="4" t="s">
        <v>73</v>
      </c>
      <c r="D17" s="6">
        <v>122276</v>
      </c>
      <c r="E17" s="6"/>
    </row>
    <row r="18" spans="1:5" ht="14.55" customHeight="1" x14ac:dyDescent="0.25">
      <c r="A18" s="4" t="s">
        <v>225</v>
      </c>
      <c r="B18" s="4">
        <v>2024</v>
      </c>
      <c r="C18" s="4" t="s">
        <v>65</v>
      </c>
      <c r="D18" s="6">
        <v>162</v>
      </c>
      <c r="E18" s="6"/>
    </row>
    <row r="19" spans="1:5" ht="14.55" customHeight="1" x14ac:dyDescent="0.25">
      <c r="A19" s="4" t="s">
        <v>225</v>
      </c>
      <c r="B19" s="4">
        <v>2024</v>
      </c>
      <c r="C19" s="4" t="s">
        <v>66</v>
      </c>
      <c r="D19" s="6">
        <v>733</v>
      </c>
      <c r="E19" s="6"/>
    </row>
    <row r="20" spans="1:5" ht="14.55" customHeight="1" x14ac:dyDescent="0.25">
      <c r="A20" s="4" t="s">
        <v>225</v>
      </c>
      <c r="B20" s="4">
        <v>2024</v>
      </c>
      <c r="C20" s="4" t="s">
        <v>67</v>
      </c>
      <c r="D20" s="6">
        <v>861</v>
      </c>
      <c r="E20" s="6"/>
    </row>
    <row r="21" spans="1:5" ht="14.55" customHeight="1" x14ac:dyDescent="0.25">
      <c r="A21" s="4" t="s">
        <v>225</v>
      </c>
      <c r="B21" s="4">
        <v>2024</v>
      </c>
      <c r="C21" s="4" t="s">
        <v>68</v>
      </c>
      <c r="D21" s="6">
        <v>1229</v>
      </c>
      <c r="E21" s="6"/>
    </row>
    <row r="22" spans="1:5" ht="14.55" customHeight="1" x14ac:dyDescent="0.25">
      <c r="A22" s="4" t="s">
        <v>225</v>
      </c>
      <c r="B22" s="4">
        <v>2024</v>
      </c>
      <c r="C22" s="4" t="s">
        <v>69</v>
      </c>
      <c r="D22" s="6">
        <v>4434</v>
      </c>
      <c r="E22" s="6"/>
    </row>
    <row r="23" spans="1:5" ht="14.55" customHeight="1" x14ac:dyDescent="0.25">
      <c r="A23" s="4" t="s">
        <v>225</v>
      </c>
      <c r="B23" s="4">
        <v>2024</v>
      </c>
      <c r="C23" s="4" t="s">
        <v>70</v>
      </c>
      <c r="D23" s="6">
        <v>36173</v>
      </c>
      <c r="E23" s="6"/>
    </row>
    <row r="24" spans="1:5" ht="14.55" customHeight="1" x14ac:dyDescent="0.25">
      <c r="A24" s="4" t="s">
        <v>225</v>
      </c>
      <c r="B24" s="4">
        <v>2024</v>
      </c>
      <c r="C24" s="4" t="s">
        <v>71</v>
      </c>
      <c r="D24" s="6">
        <v>132787</v>
      </c>
      <c r="E24" s="6"/>
    </row>
    <row r="25" spans="1:5" ht="14.55" customHeight="1" x14ac:dyDescent="0.25">
      <c r="A25" s="4" t="s">
        <v>225</v>
      </c>
      <c r="B25" s="4">
        <v>2024</v>
      </c>
      <c r="C25" s="4" t="s">
        <v>72</v>
      </c>
      <c r="D25" s="6">
        <v>204350</v>
      </c>
      <c r="E25" s="6"/>
    </row>
    <row r="26" spans="1:5" ht="14.55" customHeight="1" x14ac:dyDescent="0.25">
      <c r="A26" s="4" t="s">
        <v>225</v>
      </c>
      <c r="B26" s="4">
        <v>2024</v>
      </c>
      <c r="C26" s="4" t="s">
        <v>73</v>
      </c>
      <c r="D26" s="6">
        <v>138964</v>
      </c>
      <c r="E26" s="6"/>
    </row>
    <row r="27" spans="1:5" ht="14.55" customHeight="1" x14ac:dyDescent="0.25">
      <c r="A27" s="4" t="s">
        <v>225</v>
      </c>
      <c r="B27" s="4">
        <v>2025</v>
      </c>
      <c r="C27" s="4" t="s">
        <v>65</v>
      </c>
      <c r="D27" s="6">
        <v>157</v>
      </c>
      <c r="E27" s="6"/>
    </row>
    <row r="28" spans="1:5" ht="14.55" customHeight="1" x14ac:dyDescent="0.25">
      <c r="A28" s="4" t="s">
        <v>225</v>
      </c>
      <c r="B28" s="4">
        <v>2025</v>
      </c>
      <c r="C28" s="4" t="s">
        <v>66</v>
      </c>
      <c r="D28" s="6">
        <v>841</v>
      </c>
      <c r="E28" s="6"/>
    </row>
    <row r="29" spans="1:5" ht="14.55" customHeight="1" x14ac:dyDescent="0.25">
      <c r="A29" s="4" t="s">
        <v>225</v>
      </c>
      <c r="B29" s="4">
        <v>2025</v>
      </c>
      <c r="C29" s="4" t="s">
        <v>67</v>
      </c>
      <c r="D29" s="6">
        <v>1066</v>
      </c>
      <c r="E29" s="6"/>
    </row>
    <row r="30" spans="1:5" ht="14.55" customHeight="1" x14ac:dyDescent="0.25">
      <c r="A30" s="4" t="s">
        <v>225</v>
      </c>
      <c r="B30" s="4">
        <v>2025</v>
      </c>
      <c r="C30" s="4" t="s">
        <v>68</v>
      </c>
      <c r="D30" s="6">
        <v>1383</v>
      </c>
      <c r="E30" s="6"/>
    </row>
    <row r="31" spans="1:5" ht="14.55" customHeight="1" x14ac:dyDescent="0.25">
      <c r="A31" s="4" t="s">
        <v>225</v>
      </c>
      <c r="B31" s="4">
        <v>2025</v>
      </c>
      <c r="C31" s="4" t="s">
        <v>69</v>
      </c>
      <c r="D31" s="6">
        <v>5113</v>
      </c>
      <c r="E31" s="6"/>
    </row>
    <row r="32" spans="1:5" ht="14.55" customHeight="1" x14ac:dyDescent="0.25">
      <c r="A32" s="4" t="s">
        <v>225</v>
      </c>
      <c r="B32" s="4">
        <v>2025</v>
      </c>
      <c r="C32" s="4" t="s">
        <v>70</v>
      </c>
      <c r="D32" s="6">
        <v>41853</v>
      </c>
      <c r="E32" s="6"/>
    </row>
    <row r="33" spans="1:5" ht="14.55" customHeight="1" x14ac:dyDescent="0.25">
      <c r="A33" s="4" t="s">
        <v>225</v>
      </c>
      <c r="B33" s="4">
        <v>2025</v>
      </c>
      <c r="C33" s="4" t="s">
        <v>71</v>
      </c>
      <c r="D33" s="6">
        <v>140631</v>
      </c>
      <c r="E33" s="6"/>
    </row>
    <row r="34" spans="1:5" ht="14.55" customHeight="1" x14ac:dyDescent="0.25">
      <c r="A34" s="4" t="s">
        <v>225</v>
      </c>
      <c r="B34" s="4">
        <v>2025</v>
      </c>
      <c r="C34" s="4" t="s">
        <v>72</v>
      </c>
      <c r="D34" s="6">
        <v>203289</v>
      </c>
      <c r="E34" s="6"/>
    </row>
    <row r="35" spans="1:5" ht="14.55" customHeight="1" x14ac:dyDescent="0.25">
      <c r="A35" s="4" t="s">
        <v>225</v>
      </c>
      <c r="B35" s="4">
        <v>2025</v>
      </c>
      <c r="C35" s="4" t="s">
        <v>73</v>
      </c>
      <c r="D35" s="6">
        <v>148225</v>
      </c>
      <c r="E35" s="6"/>
    </row>
    <row r="36" spans="1:5" x14ac:dyDescent="0.25">
      <c r="A36" s="4"/>
      <c r="B36" s="4"/>
      <c r="C36" s="4"/>
      <c r="D36" s="6"/>
      <c r="E36" s="6"/>
    </row>
    <row r="37" spans="1:5" x14ac:dyDescent="0.25">
      <c r="A37" s="4"/>
      <c r="B37" s="4"/>
      <c r="C37" s="4"/>
      <c r="D37" s="6"/>
      <c r="E37" s="6"/>
    </row>
    <row r="38" spans="1:5" x14ac:dyDescent="0.25">
      <c r="A38" s="4"/>
      <c r="B38" s="4"/>
      <c r="C38" s="4"/>
      <c r="D38" s="6"/>
      <c r="E38" s="6"/>
    </row>
    <row r="39" spans="1:5" x14ac:dyDescent="0.25">
      <c r="A39" s="4"/>
      <c r="B39" s="4"/>
      <c r="C39" s="4"/>
      <c r="D39" s="6"/>
      <c r="E39" s="6"/>
    </row>
    <row r="40" spans="1:5" x14ac:dyDescent="0.25">
      <c r="A40" s="4"/>
      <c r="B40" s="4"/>
      <c r="C40" s="4"/>
      <c r="D40" s="6"/>
      <c r="E40" s="6"/>
    </row>
    <row r="41" spans="1:5" x14ac:dyDescent="0.25">
      <c r="A41" s="4"/>
      <c r="B41" s="4"/>
      <c r="C41" s="4"/>
      <c r="D41" s="6"/>
      <c r="E41" s="6"/>
    </row>
    <row r="42" spans="1:5" x14ac:dyDescent="0.25">
      <c r="A42" s="4"/>
      <c r="B42" s="4"/>
      <c r="C42" s="4"/>
      <c r="D42" s="6"/>
      <c r="E42" s="6"/>
    </row>
    <row r="43" spans="1:5" x14ac:dyDescent="0.25">
      <c r="A43" s="4"/>
      <c r="B43" s="4"/>
      <c r="C43" s="4"/>
      <c r="D43" s="6"/>
      <c r="E43" s="6"/>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34"/>
  <sheetViews>
    <sheetView showGridLines="0" workbookViewId="0"/>
  </sheetViews>
  <sheetFormatPr defaultColWidth="11.5546875" defaultRowHeight="13.2" x14ac:dyDescent="0.25"/>
  <cols>
    <col min="1" max="1" width="30.6640625" customWidth="1"/>
    <col min="2" max="3" width="13.6640625" customWidth="1"/>
    <col min="4" max="4" width="29.6640625" customWidth="1"/>
  </cols>
  <sheetData>
    <row r="1" spans="1:5" ht="14.55" customHeight="1" x14ac:dyDescent="0.25">
      <c r="A1" s="1" t="s">
        <v>261</v>
      </c>
    </row>
    <row r="2" spans="1:5" ht="28.95" customHeight="1" x14ac:dyDescent="0.25">
      <c r="A2" s="1" t="s">
        <v>49</v>
      </c>
    </row>
    <row r="3" spans="1:5" ht="14.55" customHeight="1" x14ac:dyDescent="0.25">
      <c r="A3" s="13" t="s">
        <v>338</v>
      </c>
    </row>
    <row r="4" spans="1:5" ht="14.55" customHeight="1" x14ac:dyDescent="0.25">
      <c r="A4" s="13" t="s">
        <v>340</v>
      </c>
    </row>
    <row r="5" spans="1:5" ht="14.55" customHeight="1" x14ac:dyDescent="0.25">
      <c r="A5" s="13" t="s">
        <v>346</v>
      </c>
    </row>
    <row r="6" spans="1:5" ht="14.55" customHeight="1" x14ac:dyDescent="0.25">
      <c r="A6" s="13" t="s">
        <v>344</v>
      </c>
    </row>
    <row r="7" spans="1:5" ht="14.55" customHeight="1" x14ac:dyDescent="0.25">
      <c r="A7" s="13" t="s">
        <v>345</v>
      </c>
    </row>
    <row r="8" spans="1:5" ht="28.95" customHeight="1" x14ac:dyDescent="0.25">
      <c r="A8" s="3" t="s">
        <v>3</v>
      </c>
      <c r="B8" s="3" t="s">
        <v>5</v>
      </c>
      <c r="C8" s="3" t="s">
        <v>28</v>
      </c>
      <c r="D8" s="5" t="s">
        <v>36</v>
      </c>
      <c r="E8" s="5"/>
    </row>
    <row r="9" spans="1:5" ht="14.55" customHeight="1" x14ac:dyDescent="0.25">
      <c r="A9" s="4" t="s">
        <v>225</v>
      </c>
      <c r="B9" s="4">
        <v>2023</v>
      </c>
      <c r="C9" s="4" t="s">
        <v>78</v>
      </c>
      <c r="D9" s="6">
        <v>30618</v>
      </c>
      <c r="E9" s="6"/>
    </row>
    <row r="10" spans="1:5" ht="14.55" customHeight="1" x14ac:dyDescent="0.25">
      <c r="A10" s="4" t="s">
        <v>225</v>
      </c>
      <c r="B10" s="4">
        <v>2023</v>
      </c>
      <c r="C10" s="4" t="s">
        <v>79</v>
      </c>
      <c r="D10" s="6">
        <v>62939</v>
      </c>
      <c r="E10" s="6"/>
    </row>
    <row r="11" spans="1:5" ht="14.55" customHeight="1" x14ac:dyDescent="0.25">
      <c r="A11" s="4" t="s">
        <v>225</v>
      </c>
      <c r="B11" s="4">
        <v>2023</v>
      </c>
      <c r="C11" s="4" t="s">
        <v>80</v>
      </c>
      <c r="D11" s="6">
        <v>101136</v>
      </c>
      <c r="E11" s="6"/>
    </row>
    <row r="12" spans="1:5" ht="14.55" customHeight="1" x14ac:dyDescent="0.25">
      <c r="A12" s="4" t="s">
        <v>225</v>
      </c>
      <c r="B12" s="4">
        <v>2023</v>
      </c>
      <c r="C12" s="4" t="s">
        <v>81</v>
      </c>
      <c r="D12" s="6">
        <v>129331</v>
      </c>
      <c r="E12" s="6"/>
    </row>
    <row r="13" spans="1:5" ht="14.55" customHeight="1" x14ac:dyDescent="0.25">
      <c r="A13" s="4" t="s">
        <v>225</v>
      </c>
      <c r="B13" s="4">
        <v>2023</v>
      </c>
      <c r="C13" s="4" t="s">
        <v>82</v>
      </c>
      <c r="D13" s="6">
        <v>159819</v>
      </c>
      <c r="E13" s="6"/>
    </row>
    <row r="14" spans="1:5" ht="14.55" customHeight="1" x14ac:dyDescent="0.25">
      <c r="A14" s="4" t="s">
        <v>225</v>
      </c>
      <c r="B14" s="4">
        <v>2023</v>
      </c>
      <c r="C14" s="4" t="s">
        <v>76</v>
      </c>
      <c r="D14" s="6">
        <v>235</v>
      </c>
      <c r="E14" s="6"/>
    </row>
    <row r="15" spans="1:5" ht="14.55" customHeight="1" x14ac:dyDescent="0.25">
      <c r="A15" s="4" t="s">
        <v>225</v>
      </c>
      <c r="B15" s="4">
        <v>2024</v>
      </c>
      <c r="C15" s="4" t="s">
        <v>78</v>
      </c>
      <c r="D15" s="6">
        <v>33278</v>
      </c>
      <c r="E15" s="6"/>
    </row>
    <row r="16" spans="1:5" ht="14.55" customHeight="1" x14ac:dyDescent="0.25">
      <c r="A16" s="4" t="s">
        <v>225</v>
      </c>
      <c r="B16" s="4">
        <v>2024</v>
      </c>
      <c r="C16" s="4" t="s">
        <v>79</v>
      </c>
      <c r="D16" s="6">
        <v>68615</v>
      </c>
      <c r="E16" s="6"/>
    </row>
    <row r="17" spans="1:5" ht="14.55" customHeight="1" x14ac:dyDescent="0.25">
      <c r="A17" s="4" t="s">
        <v>225</v>
      </c>
      <c r="B17" s="4">
        <v>2024</v>
      </c>
      <c r="C17" s="4" t="s">
        <v>80</v>
      </c>
      <c r="D17" s="6">
        <v>109473</v>
      </c>
      <c r="E17" s="6"/>
    </row>
    <row r="18" spans="1:5" ht="14.55" customHeight="1" x14ac:dyDescent="0.25">
      <c r="A18" s="4" t="s">
        <v>225</v>
      </c>
      <c r="B18" s="4">
        <v>2024</v>
      </c>
      <c r="C18" s="4" t="s">
        <v>81</v>
      </c>
      <c r="D18" s="6">
        <v>138386</v>
      </c>
      <c r="E18" s="6"/>
    </row>
    <row r="19" spans="1:5" ht="14.55" customHeight="1" x14ac:dyDescent="0.25">
      <c r="A19" s="4" t="s">
        <v>225</v>
      </c>
      <c r="B19" s="4">
        <v>2024</v>
      </c>
      <c r="C19" s="4" t="s">
        <v>82</v>
      </c>
      <c r="D19" s="6">
        <v>169705</v>
      </c>
      <c r="E19" s="6"/>
    </row>
    <row r="20" spans="1:5" ht="14.55" customHeight="1" x14ac:dyDescent="0.25">
      <c r="A20" s="4" t="s">
        <v>225</v>
      </c>
      <c r="B20" s="4">
        <v>2024</v>
      </c>
      <c r="C20" s="4" t="s">
        <v>76</v>
      </c>
      <c r="D20" s="6">
        <v>236</v>
      </c>
      <c r="E20" s="6"/>
    </row>
    <row r="21" spans="1:5" ht="14.55" customHeight="1" x14ac:dyDescent="0.25">
      <c r="A21" s="4" t="s">
        <v>225</v>
      </c>
      <c r="B21" s="4">
        <v>2025</v>
      </c>
      <c r="C21" s="4" t="s">
        <v>78</v>
      </c>
      <c r="D21" s="6">
        <v>35664</v>
      </c>
      <c r="E21" s="6"/>
    </row>
    <row r="22" spans="1:5" ht="14.55" customHeight="1" x14ac:dyDescent="0.25">
      <c r="A22" s="4" t="s">
        <v>225</v>
      </c>
      <c r="B22" s="4">
        <v>2025</v>
      </c>
      <c r="C22" s="4" t="s">
        <v>79</v>
      </c>
      <c r="D22" s="6">
        <v>73179</v>
      </c>
      <c r="E22" s="6"/>
    </row>
    <row r="23" spans="1:5" ht="14.55" customHeight="1" x14ac:dyDescent="0.25">
      <c r="A23" s="4" t="s">
        <v>225</v>
      </c>
      <c r="B23" s="4">
        <v>2025</v>
      </c>
      <c r="C23" s="4" t="s">
        <v>80</v>
      </c>
      <c r="D23" s="6">
        <v>113971</v>
      </c>
      <c r="E23" s="6"/>
    </row>
    <row r="24" spans="1:5" ht="14.55" customHeight="1" x14ac:dyDescent="0.25">
      <c r="A24" s="4" t="s">
        <v>225</v>
      </c>
      <c r="B24" s="4">
        <v>2025</v>
      </c>
      <c r="C24" s="4" t="s">
        <v>81</v>
      </c>
      <c r="D24" s="6">
        <v>144563</v>
      </c>
      <c r="E24" s="6"/>
    </row>
    <row r="25" spans="1:5" ht="14.55" customHeight="1" x14ac:dyDescent="0.25">
      <c r="A25" s="4" t="s">
        <v>225</v>
      </c>
      <c r="B25" s="4">
        <v>2025</v>
      </c>
      <c r="C25" s="4" t="s">
        <v>82</v>
      </c>
      <c r="D25" s="6">
        <v>174968</v>
      </c>
      <c r="E25" s="6"/>
    </row>
    <row r="26" spans="1:5" ht="14.55" customHeight="1" x14ac:dyDescent="0.25">
      <c r="A26" s="4" t="s">
        <v>225</v>
      </c>
      <c r="B26" s="4">
        <v>2025</v>
      </c>
      <c r="C26" s="4" t="s">
        <v>76</v>
      </c>
      <c r="D26" s="6">
        <v>213</v>
      </c>
      <c r="E26" s="6"/>
    </row>
    <row r="27" spans="1:5" x14ac:dyDescent="0.25">
      <c r="A27" s="4"/>
      <c r="B27" s="4"/>
      <c r="C27" s="4"/>
      <c r="D27" s="6"/>
      <c r="E27" s="6"/>
    </row>
    <row r="28" spans="1:5" x14ac:dyDescent="0.25">
      <c r="A28" s="4"/>
      <c r="B28" s="4"/>
      <c r="C28" s="4"/>
      <c r="D28" s="6"/>
      <c r="E28" s="6"/>
    </row>
    <row r="29" spans="1:5" x14ac:dyDescent="0.25">
      <c r="A29" s="4"/>
      <c r="B29" s="4"/>
      <c r="C29" s="4"/>
      <c r="D29" s="6"/>
      <c r="E29" s="6"/>
    </row>
    <row r="30" spans="1:5" x14ac:dyDescent="0.25">
      <c r="A30" s="4"/>
      <c r="B30" s="4"/>
      <c r="C30" s="4"/>
      <c r="D30" s="6"/>
      <c r="E30" s="6"/>
    </row>
    <row r="31" spans="1:5" x14ac:dyDescent="0.25">
      <c r="A31" s="4"/>
      <c r="B31" s="4"/>
      <c r="C31" s="4"/>
      <c r="D31" s="6"/>
      <c r="E31" s="6"/>
    </row>
    <row r="32" spans="1:5" x14ac:dyDescent="0.25">
      <c r="A32" s="4"/>
      <c r="B32" s="4"/>
      <c r="C32" s="4"/>
      <c r="D32" s="6"/>
      <c r="E32" s="6"/>
    </row>
    <row r="33" spans="1:5" x14ac:dyDescent="0.25">
      <c r="A33" s="4"/>
      <c r="B33" s="4"/>
      <c r="C33" s="4"/>
      <c r="D33" s="6"/>
      <c r="E33" s="6"/>
    </row>
    <row r="34" spans="1:5" x14ac:dyDescent="0.25">
      <c r="A34" s="4"/>
      <c r="B34" s="4"/>
      <c r="C34" s="4"/>
      <c r="D34" s="6"/>
      <c r="E34" s="6"/>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7"/>
  <sheetViews>
    <sheetView showGridLines="0" workbookViewId="0"/>
  </sheetViews>
  <sheetFormatPr defaultColWidth="11.5546875" defaultRowHeight="13.2" x14ac:dyDescent="0.25"/>
  <cols>
    <col min="1" max="1" width="30.6640625" customWidth="1"/>
    <col min="2" max="3" width="13.6640625" customWidth="1"/>
    <col min="4" max="4" width="77.6640625" customWidth="1"/>
    <col min="5" max="5" width="29.6640625" customWidth="1"/>
    <col min="6" max="6" width="94.6640625" customWidth="1"/>
    <col min="7" max="7" width="15.6640625" customWidth="1"/>
    <col min="8" max="8" width="51.6640625" customWidth="1"/>
  </cols>
  <sheetData>
    <row r="1" spans="1:8" ht="14.55" customHeight="1" x14ac:dyDescent="0.25">
      <c r="A1" s="1" t="s">
        <v>262</v>
      </c>
    </row>
    <row r="2" spans="1:8" ht="28.95" customHeight="1" x14ac:dyDescent="0.25">
      <c r="A2" s="1" t="s">
        <v>49</v>
      </c>
    </row>
    <row r="3" spans="1:8" ht="14.55" customHeight="1" x14ac:dyDescent="0.25">
      <c r="A3" s="13" t="s">
        <v>338</v>
      </c>
    </row>
    <row r="4" spans="1:8" ht="14.55" customHeight="1" x14ac:dyDescent="0.25">
      <c r="A4" s="13" t="s">
        <v>340</v>
      </c>
    </row>
    <row r="5" spans="1:8" ht="14.55" customHeight="1" x14ac:dyDescent="0.25">
      <c r="A5" s="13" t="s">
        <v>347</v>
      </c>
    </row>
    <row r="6" spans="1:8" ht="14.55" customHeight="1" x14ac:dyDescent="0.25">
      <c r="A6" s="13" t="s">
        <v>348</v>
      </c>
    </row>
    <row r="7" spans="1:8" ht="14.55" customHeight="1" x14ac:dyDescent="0.25">
      <c r="A7" s="13" t="s">
        <v>349</v>
      </c>
    </row>
    <row r="8" spans="1:8" ht="14.55" customHeight="1" x14ac:dyDescent="0.25">
      <c r="A8" s="13" t="s">
        <v>350</v>
      </c>
    </row>
    <row r="9" spans="1:8" ht="28.95" customHeight="1" x14ac:dyDescent="0.25">
      <c r="A9" s="3" t="s">
        <v>3</v>
      </c>
      <c r="B9" s="3" t="s">
        <v>5</v>
      </c>
      <c r="C9" s="3" t="s">
        <v>30</v>
      </c>
      <c r="D9" s="3" t="s">
        <v>32</v>
      </c>
      <c r="E9" s="5" t="s">
        <v>36</v>
      </c>
      <c r="F9" s="3" t="s">
        <v>84</v>
      </c>
      <c r="G9" s="5" t="s">
        <v>40</v>
      </c>
      <c r="H9" s="5" t="s">
        <v>41</v>
      </c>
    </row>
    <row r="10" spans="1:8" ht="14.55" customHeight="1" x14ac:dyDescent="0.25">
      <c r="A10" s="4" t="s">
        <v>225</v>
      </c>
      <c r="B10" s="4">
        <v>2023</v>
      </c>
      <c r="C10" s="4" t="s">
        <v>87</v>
      </c>
      <c r="D10" s="4" t="s">
        <v>88</v>
      </c>
      <c r="E10" s="6">
        <v>11439</v>
      </c>
      <c r="F10" s="4" t="s">
        <v>263</v>
      </c>
      <c r="G10" s="6">
        <v>33730</v>
      </c>
      <c r="H10" s="6">
        <v>3391</v>
      </c>
    </row>
    <row r="11" spans="1:8" ht="14.55" customHeight="1" x14ac:dyDescent="0.25">
      <c r="A11" s="4" t="s">
        <v>225</v>
      </c>
      <c r="B11" s="4">
        <v>2023</v>
      </c>
      <c r="C11" s="4" t="s">
        <v>90</v>
      </c>
      <c r="D11" s="4" t="s">
        <v>91</v>
      </c>
      <c r="E11" s="6">
        <v>7001</v>
      </c>
      <c r="F11" s="4" t="s">
        <v>263</v>
      </c>
      <c r="G11" s="6">
        <v>24734</v>
      </c>
      <c r="H11" s="6">
        <v>2831</v>
      </c>
    </row>
    <row r="12" spans="1:8" ht="14.55" customHeight="1" x14ac:dyDescent="0.25">
      <c r="A12" s="4" t="s">
        <v>225</v>
      </c>
      <c r="B12" s="4">
        <v>2023</v>
      </c>
      <c r="C12" s="4" t="s">
        <v>92</v>
      </c>
      <c r="D12" s="4" t="s">
        <v>93</v>
      </c>
      <c r="E12" s="6">
        <v>7054</v>
      </c>
      <c r="F12" s="4" t="s">
        <v>263</v>
      </c>
      <c r="G12" s="6">
        <v>29167</v>
      </c>
      <c r="H12" s="6">
        <v>2418</v>
      </c>
    </row>
    <row r="13" spans="1:8" ht="14.55" customHeight="1" x14ac:dyDescent="0.25">
      <c r="A13" s="4" t="s">
        <v>225</v>
      </c>
      <c r="B13" s="4">
        <v>2023</v>
      </c>
      <c r="C13" s="4" t="s">
        <v>94</v>
      </c>
      <c r="D13" s="4" t="s">
        <v>95</v>
      </c>
      <c r="E13" s="6">
        <v>5685</v>
      </c>
      <c r="F13" s="4" t="s">
        <v>263</v>
      </c>
      <c r="G13" s="6">
        <v>24152</v>
      </c>
      <c r="H13" s="6">
        <v>2354</v>
      </c>
    </row>
    <row r="14" spans="1:8" ht="14.55" customHeight="1" x14ac:dyDescent="0.25">
      <c r="A14" s="4" t="s">
        <v>225</v>
      </c>
      <c r="B14" s="4">
        <v>2023</v>
      </c>
      <c r="C14" s="4" t="s">
        <v>96</v>
      </c>
      <c r="D14" s="4" t="s">
        <v>97</v>
      </c>
      <c r="E14" s="6">
        <v>11632</v>
      </c>
      <c r="F14" s="4" t="s">
        <v>263</v>
      </c>
      <c r="G14" s="6">
        <v>35579</v>
      </c>
      <c r="H14" s="6">
        <v>3269</v>
      </c>
    </row>
    <row r="15" spans="1:8" ht="14.55" customHeight="1" x14ac:dyDescent="0.25">
      <c r="A15" s="4" t="s">
        <v>225</v>
      </c>
      <c r="B15" s="4">
        <v>2023</v>
      </c>
      <c r="C15" s="4" t="s">
        <v>98</v>
      </c>
      <c r="D15" s="4" t="s">
        <v>99</v>
      </c>
      <c r="E15" s="6">
        <v>19790</v>
      </c>
      <c r="F15" s="4" t="s">
        <v>263</v>
      </c>
      <c r="G15" s="6">
        <v>57297</v>
      </c>
      <c r="H15" s="6">
        <v>3454</v>
      </c>
    </row>
    <row r="16" spans="1:8" ht="14.55" customHeight="1" x14ac:dyDescent="0.25">
      <c r="A16" s="4" t="s">
        <v>225</v>
      </c>
      <c r="B16" s="4">
        <v>2023</v>
      </c>
      <c r="C16" s="4" t="s">
        <v>100</v>
      </c>
      <c r="D16" s="4" t="s">
        <v>101</v>
      </c>
      <c r="E16" s="6">
        <v>7032</v>
      </c>
      <c r="F16" s="4" t="s">
        <v>263</v>
      </c>
      <c r="G16" s="6">
        <v>24974</v>
      </c>
      <c r="H16" s="6">
        <v>2816</v>
      </c>
    </row>
    <row r="17" spans="1:8" ht="14.55" customHeight="1" x14ac:dyDescent="0.25">
      <c r="A17" s="4" t="s">
        <v>225</v>
      </c>
      <c r="B17" s="4">
        <v>2023</v>
      </c>
      <c r="C17" s="4" t="s">
        <v>102</v>
      </c>
      <c r="D17" s="4" t="s">
        <v>103</v>
      </c>
      <c r="E17" s="6">
        <v>22356</v>
      </c>
      <c r="F17" s="4" t="s">
        <v>263</v>
      </c>
      <c r="G17" s="6">
        <v>87719</v>
      </c>
      <c r="H17" s="6">
        <v>2549</v>
      </c>
    </row>
    <row r="18" spans="1:8" ht="14.55" customHeight="1" x14ac:dyDescent="0.25">
      <c r="A18" s="4" t="s">
        <v>225</v>
      </c>
      <c r="B18" s="4">
        <v>2023</v>
      </c>
      <c r="C18" s="4" t="s">
        <v>104</v>
      </c>
      <c r="D18" s="4" t="s">
        <v>105</v>
      </c>
      <c r="E18" s="6">
        <v>6271</v>
      </c>
      <c r="F18" s="4" t="s">
        <v>263</v>
      </c>
      <c r="G18" s="6">
        <v>17895</v>
      </c>
      <c r="H18" s="6">
        <v>3504</v>
      </c>
    </row>
    <row r="19" spans="1:8" ht="14.55" customHeight="1" x14ac:dyDescent="0.25">
      <c r="A19" s="4" t="s">
        <v>225</v>
      </c>
      <c r="B19" s="4">
        <v>2023</v>
      </c>
      <c r="C19" s="4" t="s">
        <v>106</v>
      </c>
      <c r="D19" s="4" t="s">
        <v>107</v>
      </c>
      <c r="E19" s="6">
        <v>7892</v>
      </c>
      <c r="F19" s="4" t="s">
        <v>263</v>
      </c>
      <c r="G19" s="6">
        <v>26828</v>
      </c>
      <c r="H19" s="6">
        <v>2942</v>
      </c>
    </row>
    <row r="20" spans="1:8" ht="14.55" customHeight="1" x14ac:dyDescent="0.25">
      <c r="A20" s="4" t="s">
        <v>225</v>
      </c>
      <c r="B20" s="4">
        <v>2023</v>
      </c>
      <c r="C20" s="4" t="s">
        <v>108</v>
      </c>
      <c r="D20" s="4" t="s">
        <v>109</v>
      </c>
      <c r="E20" s="6">
        <v>10679</v>
      </c>
      <c r="F20" s="4" t="s">
        <v>263</v>
      </c>
      <c r="G20" s="6">
        <v>34898</v>
      </c>
      <c r="H20" s="6">
        <v>3060</v>
      </c>
    </row>
    <row r="21" spans="1:8" ht="14.55" customHeight="1" x14ac:dyDescent="0.25">
      <c r="A21" s="4" t="s">
        <v>225</v>
      </c>
      <c r="B21" s="4">
        <v>2023</v>
      </c>
      <c r="C21" s="4" t="s">
        <v>110</v>
      </c>
      <c r="D21" s="4" t="s">
        <v>111</v>
      </c>
      <c r="E21" s="6">
        <v>14245</v>
      </c>
      <c r="F21" s="4" t="s">
        <v>263</v>
      </c>
      <c r="G21" s="6">
        <v>44020</v>
      </c>
      <c r="H21" s="6">
        <v>3236</v>
      </c>
    </row>
    <row r="22" spans="1:8" ht="14.55" customHeight="1" x14ac:dyDescent="0.25">
      <c r="A22" s="4" t="s">
        <v>225</v>
      </c>
      <c r="B22" s="4">
        <v>2023</v>
      </c>
      <c r="C22" s="4" t="s">
        <v>112</v>
      </c>
      <c r="D22" s="4" t="s">
        <v>113</v>
      </c>
      <c r="E22" s="6">
        <v>8779</v>
      </c>
      <c r="F22" s="4" t="s">
        <v>263</v>
      </c>
      <c r="G22" s="6">
        <v>27462</v>
      </c>
      <c r="H22" s="6">
        <v>3197</v>
      </c>
    </row>
    <row r="23" spans="1:8" ht="14.55" customHeight="1" x14ac:dyDescent="0.25">
      <c r="A23" s="4" t="s">
        <v>225</v>
      </c>
      <c r="B23" s="4">
        <v>2023</v>
      </c>
      <c r="C23" s="4" t="s">
        <v>114</v>
      </c>
      <c r="D23" s="4" t="s">
        <v>115</v>
      </c>
      <c r="E23" s="6">
        <v>8236</v>
      </c>
      <c r="F23" s="4" t="s">
        <v>263</v>
      </c>
      <c r="G23" s="6">
        <v>25641</v>
      </c>
      <c r="H23" s="6">
        <v>3212</v>
      </c>
    </row>
    <row r="24" spans="1:8" ht="14.55" customHeight="1" x14ac:dyDescent="0.25">
      <c r="A24" s="4" t="s">
        <v>225</v>
      </c>
      <c r="B24" s="4">
        <v>2023</v>
      </c>
      <c r="C24" s="4" t="s">
        <v>116</v>
      </c>
      <c r="D24" s="4" t="s">
        <v>117</v>
      </c>
      <c r="E24" s="6">
        <v>8192</v>
      </c>
      <c r="F24" s="4" t="s">
        <v>263</v>
      </c>
      <c r="G24" s="6">
        <v>24997</v>
      </c>
      <c r="H24" s="6">
        <v>3277</v>
      </c>
    </row>
    <row r="25" spans="1:8" ht="14.55" customHeight="1" x14ac:dyDescent="0.25">
      <c r="A25" s="4" t="s">
        <v>225</v>
      </c>
      <c r="B25" s="4">
        <v>2023</v>
      </c>
      <c r="C25" s="4" t="s">
        <v>118</v>
      </c>
      <c r="D25" s="4" t="s">
        <v>119</v>
      </c>
      <c r="E25" s="6">
        <v>18952</v>
      </c>
      <c r="F25" s="4" t="s">
        <v>263</v>
      </c>
      <c r="G25" s="6">
        <v>76484</v>
      </c>
      <c r="H25" s="6">
        <v>2478</v>
      </c>
    </row>
    <row r="26" spans="1:8" ht="14.55" customHeight="1" x14ac:dyDescent="0.25">
      <c r="A26" s="4" t="s">
        <v>225</v>
      </c>
      <c r="B26" s="4">
        <v>2023</v>
      </c>
      <c r="C26" s="4" t="s">
        <v>120</v>
      </c>
      <c r="D26" s="4" t="s">
        <v>121</v>
      </c>
      <c r="E26" s="6">
        <v>19251</v>
      </c>
      <c r="F26" s="4" t="s">
        <v>263</v>
      </c>
      <c r="G26" s="6">
        <v>64787</v>
      </c>
      <c r="H26" s="6">
        <v>2971</v>
      </c>
    </row>
    <row r="27" spans="1:8" ht="14.55" customHeight="1" x14ac:dyDescent="0.25">
      <c r="A27" s="4" t="s">
        <v>225</v>
      </c>
      <c r="B27" s="4">
        <v>2023</v>
      </c>
      <c r="C27" s="4" t="s">
        <v>122</v>
      </c>
      <c r="D27" s="4" t="s">
        <v>123</v>
      </c>
      <c r="E27" s="6">
        <v>8996</v>
      </c>
      <c r="F27" s="4" t="s">
        <v>263</v>
      </c>
      <c r="G27" s="6">
        <v>28029</v>
      </c>
      <c r="H27" s="6">
        <v>3210</v>
      </c>
    </row>
    <row r="28" spans="1:8" ht="14.55" customHeight="1" x14ac:dyDescent="0.25">
      <c r="A28" s="4" t="s">
        <v>225</v>
      </c>
      <c r="B28" s="4">
        <v>2023</v>
      </c>
      <c r="C28" s="4" t="s">
        <v>124</v>
      </c>
      <c r="D28" s="4" t="s">
        <v>125</v>
      </c>
      <c r="E28" s="6">
        <v>16674</v>
      </c>
      <c r="F28" s="4" t="s">
        <v>263</v>
      </c>
      <c r="G28" s="6">
        <v>49341</v>
      </c>
      <c r="H28" s="6">
        <v>3379</v>
      </c>
    </row>
    <row r="29" spans="1:8" ht="14.55" customHeight="1" x14ac:dyDescent="0.25">
      <c r="A29" s="4" t="s">
        <v>225</v>
      </c>
      <c r="B29" s="4">
        <v>2023</v>
      </c>
      <c r="C29" s="4" t="s">
        <v>126</v>
      </c>
      <c r="D29" s="4" t="s">
        <v>127</v>
      </c>
      <c r="E29" s="6">
        <v>15797</v>
      </c>
      <c r="F29" s="4" t="s">
        <v>263</v>
      </c>
      <c r="G29" s="6">
        <v>50854</v>
      </c>
      <c r="H29" s="6">
        <v>3106</v>
      </c>
    </row>
    <row r="30" spans="1:8" ht="14.55" customHeight="1" x14ac:dyDescent="0.25">
      <c r="A30" s="4" t="s">
        <v>225</v>
      </c>
      <c r="B30" s="4">
        <v>2023</v>
      </c>
      <c r="C30" s="4" t="s">
        <v>128</v>
      </c>
      <c r="D30" s="4" t="s">
        <v>129</v>
      </c>
      <c r="E30" s="6">
        <v>17048</v>
      </c>
      <c r="F30" s="4" t="s">
        <v>263</v>
      </c>
      <c r="G30" s="6">
        <v>55699</v>
      </c>
      <c r="H30" s="6">
        <v>3061</v>
      </c>
    </row>
    <row r="31" spans="1:8" ht="14.55" customHeight="1" x14ac:dyDescent="0.25">
      <c r="A31" s="4" t="s">
        <v>225</v>
      </c>
      <c r="B31" s="4">
        <v>2023</v>
      </c>
      <c r="C31" s="4" t="s">
        <v>130</v>
      </c>
      <c r="D31" s="4" t="s">
        <v>131</v>
      </c>
      <c r="E31" s="6">
        <v>13951</v>
      </c>
      <c r="F31" s="4" t="s">
        <v>263</v>
      </c>
      <c r="G31" s="6">
        <v>51796</v>
      </c>
      <c r="H31" s="6">
        <v>2693</v>
      </c>
    </row>
    <row r="32" spans="1:8" ht="14.55" customHeight="1" x14ac:dyDescent="0.25">
      <c r="A32" s="4" t="s">
        <v>225</v>
      </c>
      <c r="B32" s="4">
        <v>2023</v>
      </c>
      <c r="C32" s="4" t="s">
        <v>132</v>
      </c>
      <c r="D32" s="4" t="s">
        <v>133</v>
      </c>
      <c r="E32" s="6">
        <v>8244</v>
      </c>
      <c r="F32" s="4" t="s">
        <v>263</v>
      </c>
      <c r="G32" s="6">
        <v>28757</v>
      </c>
      <c r="H32" s="6">
        <v>2867</v>
      </c>
    </row>
    <row r="33" spans="1:8" ht="14.55" customHeight="1" x14ac:dyDescent="0.25">
      <c r="A33" s="4" t="s">
        <v>225</v>
      </c>
      <c r="B33" s="4">
        <v>2023</v>
      </c>
      <c r="C33" s="4" t="s">
        <v>134</v>
      </c>
      <c r="D33" s="4" t="s">
        <v>135</v>
      </c>
      <c r="E33" s="6">
        <v>5274</v>
      </c>
      <c r="F33" s="4" t="s">
        <v>263</v>
      </c>
      <c r="G33" s="6">
        <v>17663</v>
      </c>
      <c r="H33" s="6">
        <v>2986</v>
      </c>
    </row>
    <row r="34" spans="1:8" ht="14.55" customHeight="1" x14ac:dyDescent="0.25">
      <c r="A34" s="4" t="s">
        <v>225</v>
      </c>
      <c r="B34" s="4">
        <v>2023</v>
      </c>
      <c r="C34" s="4" t="s">
        <v>136</v>
      </c>
      <c r="D34" s="4" t="s">
        <v>137</v>
      </c>
      <c r="E34" s="6">
        <v>10563</v>
      </c>
      <c r="F34" s="4" t="s">
        <v>263</v>
      </c>
      <c r="G34" s="6">
        <v>34066</v>
      </c>
      <c r="H34" s="6">
        <v>3101</v>
      </c>
    </row>
    <row r="35" spans="1:8" ht="14.55" customHeight="1" x14ac:dyDescent="0.25">
      <c r="A35" s="4" t="s">
        <v>225</v>
      </c>
      <c r="B35" s="4">
        <v>2023</v>
      </c>
      <c r="C35" s="4" t="s">
        <v>138</v>
      </c>
      <c r="D35" s="4" t="s">
        <v>139</v>
      </c>
      <c r="E35" s="6">
        <v>8541</v>
      </c>
      <c r="F35" s="4" t="s">
        <v>263</v>
      </c>
      <c r="G35" s="6">
        <v>28276</v>
      </c>
      <c r="H35" s="6">
        <v>3021</v>
      </c>
    </row>
    <row r="36" spans="1:8" ht="14.55" customHeight="1" x14ac:dyDescent="0.25">
      <c r="A36" s="4" t="s">
        <v>225</v>
      </c>
      <c r="B36" s="4">
        <v>2023</v>
      </c>
      <c r="C36" s="4" t="s">
        <v>140</v>
      </c>
      <c r="D36" s="4" t="s">
        <v>141</v>
      </c>
      <c r="E36" s="6">
        <v>8727</v>
      </c>
      <c r="F36" s="4" t="s">
        <v>263</v>
      </c>
      <c r="G36" s="6">
        <v>28812</v>
      </c>
      <c r="H36" s="6">
        <v>3029</v>
      </c>
    </row>
    <row r="37" spans="1:8" ht="14.55" customHeight="1" x14ac:dyDescent="0.25">
      <c r="A37" s="4" t="s">
        <v>225</v>
      </c>
      <c r="B37" s="4">
        <v>2023</v>
      </c>
      <c r="C37" s="4" t="s">
        <v>142</v>
      </c>
      <c r="D37" s="4" t="s">
        <v>143</v>
      </c>
      <c r="E37" s="6">
        <v>7232</v>
      </c>
      <c r="F37" s="4" t="s">
        <v>263</v>
      </c>
      <c r="G37" s="6">
        <v>27758</v>
      </c>
      <c r="H37" s="6">
        <v>2605</v>
      </c>
    </row>
    <row r="38" spans="1:8" ht="14.55" customHeight="1" x14ac:dyDescent="0.25">
      <c r="A38" s="4" t="s">
        <v>225</v>
      </c>
      <c r="B38" s="4">
        <v>2023</v>
      </c>
      <c r="C38" s="4" t="s">
        <v>144</v>
      </c>
      <c r="D38" s="4" t="s">
        <v>145</v>
      </c>
      <c r="E38" s="6">
        <v>21505</v>
      </c>
      <c r="F38" s="4" t="s">
        <v>263</v>
      </c>
      <c r="G38" s="6">
        <v>86765</v>
      </c>
      <c r="H38" s="6">
        <v>2479</v>
      </c>
    </row>
    <row r="39" spans="1:8" ht="14.55" customHeight="1" x14ac:dyDescent="0.25">
      <c r="A39" s="4" t="s">
        <v>225</v>
      </c>
      <c r="B39" s="4">
        <v>2023</v>
      </c>
      <c r="C39" s="4" t="s">
        <v>146</v>
      </c>
      <c r="D39" s="4" t="s">
        <v>147</v>
      </c>
      <c r="E39" s="6">
        <v>9981</v>
      </c>
      <c r="F39" s="4" t="s">
        <v>263</v>
      </c>
      <c r="G39" s="6">
        <v>34729</v>
      </c>
      <c r="H39" s="6">
        <v>2874</v>
      </c>
    </row>
    <row r="40" spans="1:8" ht="14.55" customHeight="1" x14ac:dyDescent="0.25">
      <c r="A40" s="4" t="s">
        <v>225</v>
      </c>
      <c r="B40" s="4">
        <v>2023</v>
      </c>
      <c r="C40" s="4" t="s">
        <v>148</v>
      </c>
      <c r="D40" s="4" t="s">
        <v>149</v>
      </c>
      <c r="E40" s="6">
        <v>6172</v>
      </c>
      <c r="F40" s="4" t="s">
        <v>263</v>
      </c>
      <c r="G40" s="6">
        <v>22735</v>
      </c>
      <c r="H40" s="6">
        <v>2715</v>
      </c>
    </row>
    <row r="41" spans="1:8" ht="14.55" customHeight="1" x14ac:dyDescent="0.25">
      <c r="A41" s="4" t="s">
        <v>225</v>
      </c>
      <c r="B41" s="4">
        <v>2023</v>
      </c>
      <c r="C41" s="4" t="s">
        <v>150</v>
      </c>
      <c r="D41" s="4" t="s">
        <v>151</v>
      </c>
      <c r="E41" s="6">
        <v>9285</v>
      </c>
      <c r="F41" s="4" t="s">
        <v>263</v>
      </c>
      <c r="G41" s="6">
        <v>33842</v>
      </c>
      <c r="H41" s="6">
        <v>2744</v>
      </c>
    </row>
    <row r="42" spans="1:8" ht="14.55" customHeight="1" x14ac:dyDescent="0.25">
      <c r="A42" s="4" t="s">
        <v>225</v>
      </c>
      <c r="B42" s="4">
        <v>2023</v>
      </c>
      <c r="C42" s="4" t="s">
        <v>152</v>
      </c>
      <c r="D42" s="4" t="s">
        <v>153</v>
      </c>
      <c r="E42" s="6">
        <v>4839</v>
      </c>
      <c r="F42" s="4" t="s">
        <v>263</v>
      </c>
      <c r="G42" s="6">
        <v>15381</v>
      </c>
      <c r="H42" s="6">
        <v>3146</v>
      </c>
    </row>
    <row r="43" spans="1:8" ht="14.55" customHeight="1" x14ac:dyDescent="0.25">
      <c r="A43" s="4" t="s">
        <v>225</v>
      </c>
      <c r="B43" s="4">
        <v>2023</v>
      </c>
      <c r="C43" s="4" t="s">
        <v>154</v>
      </c>
      <c r="D43" s="4" t="s">
        <v>155</v>
      </c>
      <c r="E43" s="6">
        <v>6700</v>
      </c>
      <c r="F43" s="4" t="s">
        <v>263</v>
      </c>
      <c r="G43" s="6">
        <v>19813</v>
      </c>
      <c r="H43" s="6">
        <v>3382</v>
      </c>
    </row>
    <row r="44" spans="1:8" ht="14.55" customHeight="1" x14ac:dyDescent="0.25">
      <c r="A44" s="4" t="s">
        <v>225</v>
      </c>
      <c r="B44" s="4">
        <v>2023</v>
      </c>
      <c r="C44" s="4" t="s">
        <v>156</v>
      </c>
      <c r="D44" s="4" t="s">
        <v>157</v>
      </c>
      <c r="E44" s="6">
        <v>12448</v>
      </c>
      <c r="F44" s="4" t="s">
        <v>263</v>
      </c>
      <c r="G44" s="6">
        <v>39385</v>
      </c>
      <c r="H44" s="6">
        <v>3161</v>
      </c>
    </row>
    <row r="45" spans="1:8" ht="14.55" customHeight="1" x14ac:dyDescent="0.25">
      <c r="A45" s="4" t="s">
        <v>225</v>
      </c>
      <c r="B45" s="4">
        <v>2023</v>
      </c>
      <c r="C45" s="4" t="s">
        <v>158</v>
      </c>
      <c r="D45" s="4" t="s">
        <v>159</v>
      </c>
      <c r="E45" s="6">
        <v>14333</v>
      </c>
      <c r="F45" s="4" t="s">
        <v>263</v>
      </c>
      <c r="G45" s="6">
        <v>40657</v>
      </c>
      <c r="H45" s="6">
        <v>3525</v>
      </c>
    </row>
    <row r="46" spans="1:8" ht="14.55" customHeight="1" x14ac:dyDescent="0.25">
      <c r="A46" s="4" t="s">
        <v>225</v>
      </c>
      <c r="B46" s="4">
        <v>2023</v>
      </c>
      <c r="C46" s="4" t="s">
        <v>160</v>
      </c>
      <c r="D46" s="4" t="s">
        <v>161</v>
      </c>
      <c r="E46" s="6">
        <v>9876</v>
      </c>
      <c r="F46" s="4" t="s">
        <v>263</v>
      </c>
      <c r="G46" s="6">
        <v>39902</v>
      </c>
      <c r="H46" s="6">
        <v>2475</v>
      </c>
    </row>
    <row r="47" spans="1:8" ht="14.55" customHeight="1" x14ac:dyDescent="0.25">
      <c r="A47" s="4" t="s">
        <v>225</v>
      </c>
      <c r="B47" s="4">
        <v>2023</v>
      </c>
      <c r="C47" s="4" t="s">
        <v>162</v>
      </c>
      <c r="D47" s="4" t="s">
        <v>163</v>
      </c>
      <c r="E47" s="6">
        <v>8677</v>
      </c>
      <c r="F47" s="4" t="s">
        <v>263</v>
      </c>
      <c r="G47" s="6">
        <v>31215</v>
      </c>
      <c r="H47" s="6">
        <v>2780</v>
      </c>
    </row>
    <row r="48" spans="1:8" ht="14.55" customHeight="1" x14ac:dyDescent="0.25">
      <c r="A48" s="4" t="s">
        <v>225</v>
      </c>
      <c r="B48" s="4">
        <v>2023</v>
      </c>
      <c r="C48" s="4" t="s">
        <v>164</v>
      </c>
      <c r="D48" s="4" t="s">
        <v>165</v>
      </c>
      <c r="E48" s="6">
        <v>8153</v>
      </c>
      <c r="F48" s="4" t="s">
        <v>263</v>
      </c>
      <c r="G48" s="6">
        <v>27848</v>
      </c>
      <c r="H48" s="6">
        <v>2928</v>
      </c>
    </row>
    <row r="49" spans="1:8" ht="14.55" customHeight="1" x14ac:dyDescent="0.25">
      <c r="A49" s="4" t="s">
        <v>225</v>
      </c>
      <c r="B49" s="4">
        <v>2023</v>
      </c>
      <c r="C49" s="4" t="s">
        <v>166</v>
      </c>
      <c r="D49" s="4" t="s">
        <v>167</v>
      </c>
      <c r="E49" s="6">
        <v>14206</v>
      </c>
      <c r="F49" s="4" t="s">
        <v>263</v>
      </c>
      <c r="G49" s="6">
        <v>42650</v>
      </c>
      <c r="H49" s="6">
        <v>3331</v>
      </c>
    </row>
    <row r="50" spans="1:8" ht="14.55" customHeight="1" x14ac:dyDescent="0.25">
      <c r="A50" s="4" t="s">
        <v>225</v>
      </c>
      <c r="B50" s="4">
        <v>2023</v>
      </c>
      <c r="C50" s="4" t="s">
        <v>168</v>
      </c>
      <c r="D50" s="4" t="s">
        <v>169</v>
      </c>
      <c r="E50" s="6">
        <v>21718</v>
      </c>
      <c r="F50" s="4" t="s">
        <v>263</v>
      </c>
      <c r="G50" s="6">
        <v>67609</v>
      </c>
      <c r="H50" s="6">
        <v>3212</v>
      </c>
    </row>
    <row r="51" spans="1:8" ht="14.55" customHeight="1" x14ac:dyDescent="0.25">
      <c r="A51" s="4" t="s">
        <v>225</v>
      </c>
      <c r="B51" s="4">
        <v>2023</v>
      </c>
      <c r="C51" s="4" t="s">
        <v>170</v>
      </c>
      <c r="D51" s="4" t="s">
        <v>171</v>
      </c>
      <c r="E51" s="6">
        <v>20417</v>
      </c>
      <c r="F51" s="4" t="s">
        <v>263</v>
      </c>
      <c r="G51" s="6">
        <v>72714</v>
      </c>
      <c r="H51" s="6">
        <v>2808</v>
      </c>
    </row>
    <row r="52" spans="1:8" ht="14.55" customHeight="1" x14ac:dyDescent="0.25">
      <c r="A52" s="4" t="s">
        <v>225</v>
      </c>
      <c r="B52" s="4">
        <v>2023</v>
      </c>
      <c r="C52" s="4" t="s">
        <v>76</v>
      </c>
      <c r="D52" s="4" t="s">
        <v>76</v>
      </c>
      <c r="E52" s="6">
        <v>235</v>
      </c>
      <c r="F52" s="4"/>
      <c r="G52" s="6"/>
      <c r="H52" s="6"/>
    </row>
    <row r="53" spans="1:8" ht="14.55" customHeight="1" x14ac:dyDescent="0.25">
      <c r="A53" s="4" t="s">
        <v>225</v>
      </c>
      <c r="B53" s="4">
        <v>2024</v>
      </c>
      <c r="C53" s="4" t="s">
        <v>87</v>
      </c>
      <c r="D53" s="4" t="s">
        <v>88</v>
      </c>
      <c r="E53" s="6">
        <v>12298</v>
      </c>
      <c r="F53" s="4" t="s">
        <v>264</v>
      </c>
      <c r="G53" s="6">
        <v>36094</v>
      </c>
      <c r="H53" s="6">
        <v>3407</v>
      </c>
    </row>
    <row r="54" spans="1:8" ht="14.55" customHeight="1" x14ac:dyDescent="0.25">
      <c r="A54" s="4" t="s">
        <v>225</v>
      </c>
      <c r="B54" s="4">
        <v>2024</v>
      </c>
      <c r="C54" s="4" t="s">
        <v>90</v>
      </c>
      <c r="D54" s="4" t="s">
        <v>91</v>
      </c>
      <c r="E54" s="6">
        <v>7477</v>
      </c>
      <c r="F54" s="4" t="s">
        <v>264</v>
      </c>
      <c r="G54" s="6">
        <v>26281</v>
      </c>
      <c r="H54" s="6">
        <v>2845</v>
      </c>
    </row>
    <row r="55" spans="1:8" ht="14.55" customHeight="1" x14ac:dyDescent="0.25">
      <c r="A55" s="4" t="s">
        <v>225</v>
      </c>
      <c r="B55" s="4">
        <v>2024</v>
      </c>
      <c r="C55" s="4" t="s">
        <v>92</v>
      </c>
      <c r="D55" s="4" t="s">
        <v>93</v>
      </c>
      <c r="E55" s="6">
        <v>7339</v>
      </c>
      <c r="F55" s="4" t="s">
        <v>264</v>
      </c>
      <c r="G55" s="6">
        <v>30085</v>
      </c>
      <c r="H55" s="6">
        <v>2439</v>
      </c>
    </row>
    <row r="56" spans="1:8" ht="14.55" customHeight="1" x14ac:dyDescent="0.25">
      <c r="A56" s="4" t="s">
        <v>225</v>
      </c>
      <c r="B56" s="4">
        <v>2024</v>
      </c>
      <c r="C56" s="4" t="s">
        <v>94</v>
      </c>
      <c r="D56" s="4" t="s">
        <v>95</v>
      </c>
      <c r="E56" s="6">
        <v>5898</v>
      </c>
      <c r="F56" s="4" t="s">
        <v>264</v>
      </c>
      <c r="G56" s="6">
        <v>25032</v>
      </c>
      <c r="H56" s="6">
        <v>2356</v>
      </c>
    </row>
    <row r="57" spans="1:8" ht="14.55" customHeight="1" x14ac:dyDescent="0.25">
      <c r="A57" s="4" t="s">
        <v>225</v>
      </c>
      <c r="B57" s="4">
        <v>2024</v>
      </c>
      <c r="C57" s="4" t="s">
        <v>96</v>
      </c>
      <c r="D57" s="4" t="s">
        <v>97</v>
      </c>
      <c r="E57" s="6">
        <v>12315</v>
      </c>
      <c r="F57" s="4" t="s">
        <v>264</v>
      </c>
      <c r="G57" s="6">
        <v>37402</v>
      </c>
      <c r="H57" s="6">
        <v>3293</v>
      </c>
    </row>
    <row r="58" spans="1:8" ht="14.55" customHeight="1" x14ac:dyDescent="0.25">
      <c r="A58" s="4" t="s">
        <v>225</v>
      </c>
      <c r="B58" s="4">
        <v>2024</v>
      </c>
      <c r="C58" s="4" t="s">
        <v>98</v>
      </c>
      <c r="D58" s="4" t="s">
        <v>99</v>
      </c>
      <c r="E58" s="6">
        <v>22229</v>
      </c>
      <c r="F58" s="4" t="s">
        <v>264</v>
      </c>
      <c r="G58" s="6">
        <v>61953</v>
      </c>
      <c r="H58" s="6">
        <v>3588</v>
      </c>
    </row>
    <row r="59" spans="1:8" ht="14.55" customHeight="1" x14ac:dyDescent="0.25">
      <c r="A59" s="4" t="s">
        <v>225</v>
      </c>
      <c r="B59" s="4">
        <v>2024</v>
      </c>
      <c r="C59" s="4" t="s">
        <v>100</v>
      </c>
      <c r="D59" s="4" t="s">
        <v>101</v>
      </c>
      <c r="E59" s="6">
        <v>7751</v>
      </c>
      <c r="F59" s="4" t="s">
        <v>264</v>
      </c>
      <c r="G59" s="6">
        <v>26462</v>
      </c>
      <c r="H59" s="6">
        <v>2929</v>
      </c>
    </row>
    <row r="60" spans="1:8" ht="14.55" customHeight="1" x14ac:dyDescent="0.25">
      <c r="A60" s="4" t="s">
        <v>225</v>
      </c>
      <c r="B60" s="4">
        <v>2024</v>
      </c>
      <c r="C60" s="4" t="s">
        <v>102</v>
      </c>
      <c r="D60" s="4" t="s">
        <v>103</v>
      </c>
      <c r="E60" s="6">
        <v>23050</v>
      </c>
      <c r="F60" s="4" t="s">
        <v>264</v>
      </c>
      <c r="G60" s="6">
        <v>91387</v>
      </c>
      <c r="H60" s="6">
        <v>2522</v>
      </c>
    </row>
    <row r="61" spans="1:8" ht="14.55" customHeight="1" x14ac:dyDescent="0.25">
      <c r="A61" s="4" t="s">
        <v>225</v>
      </c>
      <c r="B61" s="4">
        <v>2024</v>
      </c>
      <c r="C61" s="4" t="s">
        <v>104</v>
      </c>
      <c r="D61" s="4" t="s">
        <v>105</v>
      </c>
      <c r="E61" s="6">
        <v>6966</v>
      </c>
      <c r="F61" s="4" t="s">
        <v>264</v>
      </c>
      <c r="G61" s="6">
        <v>19435</v>
      </c>
      <c r="H61" s="6">
        <v>3584</v>
      </c>
    </row>
    <row r="62" spans="1:8" ht="14.55" customHeight="1" x14ac:dyDescent="0.25">
      <c r="A62" s="4" t="s">
        <v>225</v>
      </c>
      <c r="B62" s="4">
        <v>2024</v>
      </c>
      <c r="C62" s="4" t="s">
        <v>106</v>
      </c>
      <c r="D62" s="4" t="s">
        <v>107</v>
      </c>
      <c r="E62" s="6">
        <v>8245</v>
      </c>
      <c r="F62" s="4" t="s">
        <v>264</v>
      </c>
      <c r="G62" s="6">
        <v>28188</v>
      </c>
      <c r="H62" s="6">
        <v>2925</v>
      </c>
    </row>
    <row r="63" spans="1:8" ht="14.55" customHeight="1" x14ac:dyDescent="0.25">
      <c r="A63" s="4" t="s">
        <v>225</v>
      </c>
      <c r="B63" s="4">
        <v>2024</v>
      </c>
      <c r="C63" s="4" t="s">
        <v>108</v>
      </c>
      <c r="D63" s="4" t="s">
        <v>109</v>
      </c>
      <c r="E63" s="6">
        <v>11125</v>
      </c>
      <c r="F63" s="4" t="s">
        <v>264</v>
      </c>
      <c r="G63" s="6">
        <v>36680</v>
      </c>
      <c r="H63" s="6">
        <v>3033</v>
      </c>
    </row>
    <row r="64" spans="1:8" ht="14.55" customHeight="1" x14ac:dyDescent="0.25">
      <c r="A64" s="4" t="s">
        <v>225</v>
      </c>
      <c r="B64" s="4">
        <v>2024</v>
      </c>
      <c r="C64" s="4" t="s">
        <v>110</v>
      </c>
      <c r="D64" s="4" t="s">
        <v>111</v>
      </c>
      <c r="E64" s="6">
        <v>15491</v>
      </c>
      <c r="F64" s="4" t="s">
        <v>264</v>
      </c>
      <c r="G64" s="6">
        <v>46293</v>
      </c>
      <c r="H64" s="6">
        <v>3346</v>
      </c>
    </row>
    <row r="65" spans="1:8" ht="14.55" customHeight="1" x14ac:dyDescent="0.25">
      <c r="A65" s="4" t="s">
        <v>225</v>
      </c>
      <c r="B65" s="4">
        <v>2024</v>
      </c>
      <c r="C65" s="4" t="s">
        <v>112</v>
      </c>
      <c r="D65" s="4" t="s">
        <v>113</v>
      </c>
      <c r="E65" s="6">
        <v>9213</v>
      </c>
      <c r="F65" s="4" t="s">
        <v>264</v>
      </c>
      <c r="G65" s="6">
        <v>28867</v>
      </c>
      <c r="H65" s="6">
        <v>3192</v>
      </c>
    </row>
    <row r="66" spans="1:8" ht="14.55" customHeight="1" x14ac:dyDescent="0.25">
      <c r="A66" s="4" t="s">
        <v>225</v>
      </c>
      <c r="B66" s="4">
        <v>2024</v>
      </c>
      <c r="C66" s="4" t="s">
        <v>114</v>
      </c>
      <c r="D66" s="4" t="s">
        <v>115</v>
      </c>
      <c r="E66" s="6">
        <v>8879</v>
      </c>
      <c r="F66" s="4" t="s">
        <v>264</v>
      </c>
      <c r="G66" s="6">
        <v>27552</v>
      </c>
      <c r="H66" s="6">
        <v>3223</v>
      </c>
    </row>
    <row r="67" spans="1:8" ht="14.55" customHeight="1" x14ac:dyDescent="0.25">
      <c r="A67" s="4" t="s">
        <v>225</v>
      </c>
      <c r="B67" s="4">
        <v>2024</v>
      </c>
      <c r="C67" s="4" t="s">
        <v>116</v>
      </c>
      <c r="D67" s="4" t="s">
        <v>117</v>
      </c>
      <c r="E67" s="6">
        <v>8658</v>
      </c>
      <c r="F67" s="4" t="s">
        <v>264</v>
      </c>
      <c r="G67" s="6">
        <v>25923</v>
      </c>
      <c r="H67" s="6">
        <v>3340</v>
      </c>
    </row>
    <row r="68" spans="1:8" ht="14.55" customHeight="1" x14ac:dyDescent="0.25">
      <c r="A68" s="4" t="s">
        <v>225</v>
      </c>
      <c r="B68" s="4">
        <v>2024</v>
      </c>
      <c r="C68" s="4" t="s">
        <v>118</v>
      </c>
      <c r="D68" s="4" t="s">
        <v>119</v>
      </c>
      <c r="E68" s="6">
        <v>20409</v>
      </c>
      <c r="F68" s="4" t="s">
        <v>264</v>
      </c>
      <c r="G68" s="6">
        <v>81284</v>
      </c>
      <c r="H68" s="6">
        <v>2511</v>
      </c>
    </row>
    <row r="69" spans="1:8" ht="14.55" customHeight="1" x14ac:dyDescent="0.25">
      <c r="A69" s="4" t="s">
        <v>225</v>
      </c>
      <c r="B69" s="4">
        <v>2024</v>
      </c>
      <c r="C69" s="4" t="s">
        <v>120</v>
      </c>
      <c r="D69" s="4" t="s">
        <v>121</v>
      </c>
      <c r="E69" s="6">
        <v>20667</v>
      </c>
      <c r="F69" s="4" t="s">
        <v>264</v>
      </c>
      <c r="G69" s="6">
        <v>68092</v>
      </c>
      <c r="H69" s="6">
        <v>3035</v>
      </c>
    </row>
    <row r="70" spans="1:8" ht="14.55" customHeight="1" x14ac:dyDescent="0.25">
      <c r="A70" s="4" t="s">
        <v>225</v>
      </c>
      <c r="B70" s="4">
        <v>2024</v>
      </c>
      <c r="C70" s="4" t="s">
        <v>122</v>
      </c>
      <c r="D70" s="4" t="s">
        <v>123</v>
      </c>
      <c r="E70" s="6">
        <v>9571</v>
      </c>
      <c r="F70" s="4" t="s">
        <v>264</v>
      </c>
      <c r="G70" s="6">
        <v>29058</v>
      </c>
      <c r="H70" s="6">
        <v>3294</v>
      </c>
    </row>
    <row r="71" spans="1:8" ht="14.55" customHeight="1" x14ac:dyDescent="0.25">
      <c r="A71" s="4" t="s">
        <v>225</v>
      </c>
      <c r="B71" s="4">
        <v>2024</v>
      </c>
      <c r="C71" s="4" t="s">
        <v>124</v>
      </c>
      <c r="D71" s="4" t="s">
        <v>125</v>
      </c>
      <c r="E71" s="6">
        <v>17810</v>
      </c>
      <c r="F71" s="4" t="s">
        <v>264</v>
      </c>
      <c r="G71" s="6">
        <v>52770</v>
      </c>
      <c r="H71" s="6">
        <v>3375</v>
      </c>
    </row>
    <row r="72" spans="1:8" ht="14.55" customHeight="1" x14ac:dyDescent="0.25">
      <c r="A72" s="4" t="s">
        <v>225</v>
      </c>
      <c r="B72" s="4">
        <v>2024</v>
      </c>
      <c r="C72" s="4" t="s">
        <v>126</v>
      </c>
      <c r="D72" s="4" t="s">
        <v>127</v>
      </c>
      <c r="E72" s="6">
        <v>16348</v>
      </c>
      <c r="F72" s="4" t="s">
        <v>264</v>
      </c>
      <c r="G72" s="6">
        <v>53554</v>
      </c>
      <c r="H72" s="6">
        <v>3053</v>
      </c>
    </row>
    <row r="73" spans="1:8" ht="14.55" customHeight="1" x14ac:dyDescent="0.25">
      <c r="A73" s="4" t="s">
        <v>225</v>
      </c>
      <c r="B73" s="4">
        <v>2024</v>
      </c>
      <c r="C73" s="4" t="s">
        <v>128</v>
      </c>
      <c r="D73" s="4" t="s">
        <v>129</v>
      </c>
      <c r="E73" s="6">
        <v>18833</v>
      </c>
      <c r="F73" s="4" t="s">
        <v>264</v>
      </c>
      <c r="G73" s="6">
        <v>59790</v>
      </c>
      <c r="H73" s="6">
        <v>3150</v>
      </c>
    </row>
    <row r="74" spans="1:8" ht="14.55" customHeight="1" x14ac:dyDescent="0.25">
      <c r="A74" s="4" t="s">
        <v>225</v>
      </c>
      <c r="B74" s="4">
        <v>2024</v>
      </c>
      <c r="C74" s="4" t="s">
        <v>130</v>
      </c>
      <c r="D74" s="4" t="s">
        <v>131</v>
      </c>
      <c r="E74" s="6">
        <v>14579</v>
      </c>
      <c r="F74" s="4" t="s">
        <v>264</v>
      </c>
      <c r="G74" s="6">
        <v>54269</v>
      </c>
      <c r="H74" s="6">
        <v>2686</v>
      </c>
    </row>
    <row r="75" spans="1:8" ht="14.55" customHeight="1" x14ac:dyDescent="0.25">
      <c r="A75" s="4" t="s">
        <v>225</v>
      </c>
      <c r="B75" s="4">
        <v>2024</v>
      </c>
      <c r="C75" s="4" t="s">
        <v>132</v>
      </c>
      <c r="D75" s="4" t="s">
        <v>133</v>
      </c>
      <c r="E75" s="6">
        <v>8731</v>
      </c>
      <c r="F75" s="4" t="s">
        <v>264</v>
      </c>
      <c r="G75" s="6">
        <v>30378</v>
      </c>
      <c r="H75" s="6">
        <v>2874</v>
      </c>
    </row>
    <row r="76" spans="1:8" ht="14.55" customHeight="1" x14ac:dyDescent="0.25">
      <c r="A76" s="4" t="s">
        <v>225</v>
      </c>
      <c r="B76" s="4">
        <v>2024</v>
      </c>
      <c r="C76" s="4" t="s">
        <v>134</v>
      </c>
      <c r="D76" s="4" t="s">
        <v>135</v>
      </c>
      <c r="E76" s="6">
        <v>5758</v>
      </c>
      <c r="F76" s="4" t="s">
        <v>264</v>
      </c>
      <c r="G76" s="6">
        <v>18810</v>
      </c>
      <c r="H76" s="6">
        <v>3061</v>
      </c>
    </row>
    <row r="77" spans="1:8" ht="14.55" customHeight="1" x14ac:dyDescent="0.25">
      <c r="A77" s="4" t="s">
        <v>225</v>
      </c>
      <c r="B77" s="4">
        <v>2024</v>
      </c>
      <c r="C77" s="4" t="s">
        <v>136</v>
      </c>
      <c r="D77" s="4" t="s">
        <v>137</v>
      </c>
      <c r="E77" s="6">
        <v>11256</v>
      </c>
      <c r="F77" s="4" t="s">
        <v>264</v>
      </c>
      <c r="G77" s="6">
        <v>36058</v>
      </c>
      <c r="H77" s="6">
        <v>3122</v>
      </c>
    </row>
    <row r="78" spans="1:8" ht="14.55" customHeight="1" x14ac:dyDescent="0.25">
      <c r="A78" s="4" t="s">
        <v>225</v>
      </c>
      <c r="B78" s="4">
        <v>2024</v>
      </c>
      <c r="C78" s="4" t="s">
        <v>138</v>
      </c>
      <c r="D78" s="4" t="s">
        <v>139</v>
      </c>
      <c r="E78" s="6">
        <v>9612</v>
      </c>
      <c r="F78" s="4" t="s">
        <v>264</v>
      </c>
      <c r="G78" s="6">
        <v>30347</v>
      </c>
      <c r="H78" s="6">
        <v>3167</v>
      </c>
    </row>
    <row r="79" spans="1:8" ht="14.55" customHeight="1" x14ac:dyDescent="0.25">
      <c r="A79" s="4" t="s">
        <v>225</v>
      </c>
      <c r="B79" s="4">
        <v>2024</v>
      </c>
      <c r="C79" s="4" t="s">
        <v>140</v>
      </c>
      <c r="D79" s="4" t="s">
        <v>141</v>
      </c>
      <c r="E79" s="6">
        <v>9912</v>
      </c>
      <c r="F79" s="4" t="s">
        <v>264</v>
      </c>
      <c r="G79" s="6">
        <v>31697</v>
      </c>
      <c r="H79" s="6">
        <v>3127</v>
      </c>
    </row>
    <row r="80" spans="1:8" ht="14.55" customHeight="1" x14ac:dyDescent="0.25">
      <c r="A80" s="4" t="s">
        <v>225</v>
      </c>
      <c r="B80" s="4">
        <v>2024</v>
      </c>
      <c r="C80" s="4" t="s">
        <v>142</v>
      </c>
      <c r="D80" s="4" t="s">
        <v>143</v>
      </c>
      <c r="E80" s="6">
        <v>8130</v>
      </c>
      <c r="F80" s="4" t="s">
        <v>264</v>
      </c>
      <c r="G80" s="6">
        <v>30471</v>
      </c>
      <c r="H80" s="6">
        <v>2668</v>
      </c>
    </row>
    <row r="81" spans="1:8" ht="14.55" customHeight="1" x14ac:dyDescent="0.25">
      <c r="A81" s="4" t="s">
        <v>225</v>
      </c>
      <c r="B81" s="4">
        <v>2024</v>
      </c>
      <c r="C81" s="4" t="s">
        <v>144</v>
      </c>
      <c r="D81" s="4" t="s">
        <v>145</v>
      </c>
      <c r="E81" s="6">
        <v>22281</v>
      </c>
      <c r="F81" s="4" t="s">
        <v>264</v>
      </c>
      <c r="G81" s="6">
        <v>92435</v>
      </c>
      <c r="H81" s="6">
        <v>2410</v>
      </c>
    </row>
    <row r="82" spans="1:8" ht="14.55" customHeight="1" x14ac:dyDescent="0.25">
      <c r="A82" s="4" t="s">
        <v>225</v>
      </c>
      <c r="B82" s="4">
        <v>2024</v>
      </c>
      <c r="C82" s="4" t="s">
        <v>146</v>
      </c>
      <c r="D82" s="4" t="s">
        <v>147</v>
      </c>
      <c r="E82" s="6">
        <v>11366</v>
      </c>
      <c r="F82" s="4" t="s">
        <v>264</v>
      </c>
      <c r="G82" s="6">
        <v>38472</v>
      </c>
      <c r="H82" s="6">
        <v>2954</v>
      </c>
    </row>
    <row r="83" spans="1:8" ht="14.55" customHeight="1" x14ac:dyDescent="0.25">
      <c r="A83" s="4" t="s">
        <v>225</v>
      </c>
      <c r="B83" s="4">
        <v>2024</v>
      </c>
      <c r="C83" s="4" t="s">
        <v>148</v>
      </c>
      <c r="D83" s="4" t="s">
        <v>149</v>
      </c>
      <c r="E83" s="6">
        <v>6565</v>
      </c>
      <c r="F83" s="4" t="s">
        <v>264</v>
      </c>
      <c r="G83" s="6">
        <v>24386</v>
      </c>
      <c r="H83" s="6">
        <v>2692</v>
      </c>
    </row>
    <row r="84" spans="1:8" ht="14.55" customHeight="1" x14ac:dyDescent="0.25">
      <c r="A84" s="4" t="s">
        <v>225</v>
      </c>
      <c r="B84" s="4">
        <v>2024</v>
      </c>
      <c r="C84" s="4" t="s">
        <v>150</v>
      </c>
      <c r="D84" s="4" t="s">
        <v>151</v>
      </c>
      <c r="E84" s="6">
        <v>9974</v>
      </c>
      <c r="F84" s="4" t="s">
        <v>264</v>
      </c>
      <c r="G84" s="6">
        <v>35720</v>
      </c>
      <c r="H84" s="6">
        <v>2792</v>
      </c>
    </row>
    <row r="85" spans="1:8" ht="14.55" customHeight="1" x14ac:dyDescent="0.25">
      <c r="A85" s="4" t="s">
        <v>225</v>
      </c>
      <c r="B85" s="4">
        <v>2024</v>
      </c>
      <c r="C85" s="4" t="s">
        <v>152</v>
      </c>
      <c r="D85" s="4" t="s">
        <v>153</v>
      </c>
      <c r="E85" s="6">
        <v>5152</v>
      </c>
      <c r="F85" s="4" t="s">
        <v>264</v>
      </c>
      <c r="G85" s="6">
        <v>16222</v>
      </c>
      <c r="H85" s="6">
        <v>3176</v>
      </c>
    </row>
    <row r="86" spans="1:8" ht="14.55" customHeight="1" x14ac:dyDescent="0.25">
      <c r="A86" s="4" t="s">
        <v>225</v>
      </c>
      <c r="B86" s="4">
        <v>2024</v>
      </c>
      <c r="C86" s="4" t="s">
        <v>154</v>
      </c>
      <c r="D86" s="4" t="s">
        <v>155</v>
      </c>
      <c r="E86" s="6">
        <v>7242</v>
      </c>
      <c r="F86" s="4" t="s">
        <v>264</v>
      </c>
      <c r="G86" s="6">
        <v>21385</v>
      </c>
      <c r="H86" s="6">
        <v>3386</v>
      </c>
    </row>
    <row r="87" spans="1:8" ht="14.55" customHeight="1" x14ac:dyDescent="0.25">
      <c r="A87" s="4" t="s">
        <v>225</v>
      </c>
      <c r="B87" s="4">
        <v>2024</v>
      </c>
      <c r="C87" s="4" t="s">
        <v>156</v>
      </c>
      <c r="D87" s="4" t="s">
        <v>157</v>
      </c>
      <c r="E87" s="6">
        <v>13966</v>
      </c>
      <c r="F87" s="4" t="s">
        <v>264</v>
      </c>
      <c r="G87" s="6">
        <v>43039</v>
      </c>
      <c r="H87" s="6">
        <v>3245</v>
      </c>
    </row>
    <row r="88" spans="1:8" ht="14.55" customHeight="1" x14ac:dyDescent="0.25">
      <c r="A88" s="4" t="s">
        <v>225</v>
      </c>
      <c r="B88" s="4">
        <v>2024</v>
      </c>
      <c r="C88" s="4" t="s">
        <v>158</v>
      </c>
      <c r="D88" s="4" t="s">
        <v>159</v>
      </c>
      <c r="E88" s="6">
        <v>15974</v>
      </c>
      <c r="F88" s="4" t="s">
        <v>264</v>
      </c>
      <c r="G88" s="6">
        <v>44122</v>
      </c>
      <c r="H88" s="6">
        <v>3620</v>
      </c>
    </row>
    <row r="89" spans="1:8" ht="14.55" customHeight="1" x14ac:dyDescent="0.25">
      <c r="A89" s="4" t="s">
        <v>225</v>
      </c>
      <c r="B89" s="4">
        <v>2024</v>
      </c>
      <c r="C89" s="4" t="s">
        <v>160</v>
      </c>
      <c r="D89" s="4" t="s">
        <v>161</v>
      </c>
      <c r="E89" s="6">
        <v>10360</v>
      </c>
      <c r="F89" s="4" t="s">
        <v>264</v>
      </c>
      <c r="G89" s="6">
        <v>41753</v>
      </c>
      <c r="H89" s="6">
        <v>2481</v>
      </c>
    </row>
    <row r="90" spans="1:8" ht="14.55" customHeight="1" x14ac:dyDescent="0.25">
      <c r="A90" s="4" t="s">
        <v>225</v>
      </c>
      <c r="B90" s="4">
        <v>2024</v>
      </c>
      <c r="C90" s="4" t="s">
        <v>162</v>
      </c>
      <c r="D90" s="4" t="s">
        <v>163</v>
      </c>
      <c r="E90" s="6">
        <v>8884</v>
      </c>
      <c r="F90" s="4" t="s">
        <v>264</v>
      </c>
      <c r="G90" s="6">
        <v>32946</v>
      </c>
      <c r="H90" s="6">
        <v>2697</v>
      </c>
    </row>
    <row r="91" spans="1:8" ht="14.55" customHeight="1" x14ac:dyDescent="0.25">
      <c r="A91" s="4" t="s">
        <v>225</v>
      </c>
      <c r="B91" s="4">
        <v>2024</v>
      </c>
      <c r="C91" s="4" t="s">
        <v>164</v>
      </c>
      <c r="D91" s="4" t="s">
        <v>165</v>
      </c>
      <c r="E91" s="6">
        <v>8877</v>
      </c>
      <c r="F91" s="4" t="s">
        <v>264</v>
      </c>
      <c r="G91" s="6">
        <v>29680</v>
      </c>
      <c r="H91" s="6">
        <v>2991</v>
      </c>
    </row>
    <row r="92" spans="1:8" ht="14.55" customHeight="1" x14ac:dyDescent="0.25">
      <c r="A92" s="4" t="s">
        <v>225</v>
      </c>
      <c r="B92" s="4">
        <v>2024</v>
      </c>
      <c r="C92" s="4" t="s">
        <v>166</v>
      </c>
      <c r="D92" s="4" t="s">
        <v>167</v>
      </c>
      <c r="E92" s="6">
        <v>15670</v>
      </c>
      <c r="F92" s="4" t="s">
        <v>264</v>
      </c>
      <c r="G92" s="6">
        <v>45288</v>
      </c>
      <c r="H92" s="6">
        <v>3460</v>
      </c>
    </row>
    <row r="93" spans="1:8" ht="14.55" customHeight="1" x14ac:dyDescent="0.25">
      <c r="A93" s="4" t="s">
        <v>225</v>
      </c>
      <c r="B93" s="4">
        <v>2024</v>
      </c>
      <c r="C93" s="4" t="s">
        <v>168</v>
      </c>
      <c r="D93" s="4" t="s">
        <v>169</v>
      </c>
      <c r="E93" s="6">
        <v>23587</v>
      </c>
      <c r="F93" s="4" t="s">
        <v>264</v>
      </c>
      <c r="G93" s="6">
        <v>71632</v>
      </c>
      <c r="H93" s="6">
        <v>3293</v>
      </c>
    </row>
    <row r="94" spans="1:8" ht="14.55" customHeight="1" x14ac:dyDescent="0.25">
      <c r="A94" s="4" t="s">
        <v>225</v>
      </c>
      <c r="B94" s="4">
        <v>2024</v>
      </c>
      <c r="C94" s="4" t="s">
        <v>170</v>
      </c>
      <c r="D94" s="4" t="s">
        <v>171</v>
      </c>
      <c r="E94" s="6">
        <v>21009</v>
      </c>
      <c r="F94" s="4" t="s">
        <v>264</v>
      </c>
      <c r="G94" s="6">
        <v>76285</v>
      </c>
      <c r="H94" s="6">
        <v>2754</v>
      </c>
    </row>
    <row r="95" spans="1:8" ht="14.55" customHeight="1" x14ac:dyDescent="0.25">
      <c r="A95" s="4" t="s">
        <v>225</v>
      </c>
      <c r="B95" s="4">
        <v>2024</v>
      </c>
      <c r="C95" s="4" t="s">
        <v>76</v>
      </c>
      <c r="D95" s="4" t="s">
        <v>76</v>
      </c>
      <c r="E95" s="6">
        <v>236</v>
      </c>
      <c r="F95" s="4"/>
      <c r="G95" s="6"/>
      <c r="H95" s="6"/>
    </row>
    <row r="96" spans="1:8" ht="14.55" customHeight="1" x14ac:dyDescent="0.25">
      <c r="A96" s="4" t="s">
        <v>225</v>
      </c>
      <c r="B96" s="4">
        <v>2025</v>
      </c>
      <c r="C96" s="4" t="s">
        <v>87</v>
      </c>
      <c r="D96" s="4" t="s">
        <v>88</v>
      </c>
      <c r="E96" s="6">
        <v>12774</v>
      </c>
      <c r="F96" s="4" t="s">
        <v>265</v>
      </c>
      <c r="G96" s="6">
        <v>38271</v>
      </c>
      <c r="H96" s="6">
        <v>3338</v>
      </c>
    </row>
    <row r="97" spans="1:8" ht="14.55" customHeight="1" x14ac:dyDescent="0.25">
      <c r="A97" s="4" t="s">
        <v>225</v>
      </c>
      <c r="B97" s="4">
        <v>2025</v>
      </c>
      <c r="C97" s="4" t="s">
        <v>90</v>
      </c>
      <c r="D97" s="4" t="s">
        <v>91</v>
      </c>
      <c r="E97" s="6">
        <v>7872</v>
      </c>
      <c r="F97" s="4" t="s">
        <v>265</v>
      </c>
      <c r="G97" s="6">
        <v>27837</v>
      </c>
      <c r="H97" s="6">
        <v>2828</v>
      </c>
    </row>
    <row r="98" spans="1:8" ht="14.55" customHeight="1" x14ac:dyDescent="0.25">
      <c r="A98" s="4" t="s">
        <v>225</v>
      </c>
      <c r="B98" s="4">
        <v>2025</v>
      </c>
      <c r="C98" s="4" t="s">
        <v>92</v>
      </c>
      <c r="D98" s="4" t="s">
        <v>93</v>
      </c>
      <c r="E98" s="6">
        <v>7483</v>
      </c>
      <c r="F98" s="4" t="s">
        <v>265</v>
      </c>
      <c r="G98" s="6">
        <v>30838</v>
      </c>
      <c r="H98" s="6">
        <v>2427</v>
      </c>
    </row>
    <row r="99" spans="1:8" ht="14.55" customHeight="1" x14ac:dyDescent="0.25">
      <c r="A99" s="4" t="s">
        <v>225</v>
      </c>
      <c r="B99" s="4">
        <v>2025</v>
      </c>
      <c r="C99" s="4" t="s">
        <v>94</v>
      </c>
      <c r="D99" s="4" t="s">
        <v>95</v>
      </c>
      <c r="E99" s="6">
        <v>5979</v>
      </c>
      <c r="F99" s="4" t="s">
        <v>265</v>
      </c>
      <c r="G99" s="6">
        <v>26090</v>
      </c>
      <c r="H99" s="6">
        <v>2292</v>
      </c>
    </row>
    <row r="100" spans="1:8" ht="14.55" customHeight="1" x14ac:dyDescent="0.25">
      <c r="A100" s="4" t="s">
        <v>225</v>
      </c>
      <c r="B100" s="4">
        <v>2025</v>
      </c>
      <c r="C100" s="4" t="s">
        <v>96</v>
      </c>
      <c r="D100" s="4" t="s">
        <v>97</v>
      </c>
      <c r="E100" s="6">
        <v>12814</v>
      </c>
      <c r="F100" s="4" t="s">
        <v>265</v>
      </c>
      <c r="G100" s="6">
        <v>39566</v>
      </c>
      <c r="H100" s="6">
        <v>3239</v>
      </c>
    </row>
    <row r="101" spans="1:8" ht="14.55" customHeight="1" x14ac:dyDescent="0.25">
      <c r="A101" s="4" t="s">
        <v>225</v>
      </c>
      <c r="B101" s="4">
        <v>2025</v>
      </c>
      <c r="C101" s="4" t="s">
        <v>98</v>
      </c>
      <c r="D101" s="4" t="s">
        <v>99</v>
      </c>
      <c r="E101" s="6">
        <v>23700</v>
      </c>
      <c r="F101" s="4" t="s">
        <v>265</v>
      </c>
      <c r="G101" s="6">
        <v>66257</v>
      </c>
      <c r="H101" s="6">
        <v>3577</v>
      </c>
    </row>
    <row r="102" spans="1:8" ht="14.55" customHeight="1" x14ac:dyDescent="0.25">
      <c r="A102" s="4" t="s">
        <v>225</v>
      </c>
      <c r="B102" s="4">
        <v>2025</v>
      </c>
      <c r="C102" s="4" t="s">
        <v>100</v>
      </c>
      <c r="D102" s="4" t="s">
        <v>101</v>
      </c>
      <c r="E102" s="6">
        <v>8418</v>
      </c>
      <c r="F102" s="4" t="s">
        <v>265</v>
      </c>
      <c r="G102" s="6">
        <v>28465</v>
      </c>
      <c r="H102" s="6">
        <v>2957</v>
      </c>
    </row>
    <row r="103" spans="1:8" ht="14.55" customHeight="1" x14ac:dyDescent="0.25">
      <c r="A103" s="4" t="s">
        <v>225</v>
      </c>
      <c r="B103" s="4">
        <v>2025</v>
      </c>
      <c r="C103" s="4" t="s">
        <v>102</v>
      </c>
      <c r="D103" s="4" t="s">
        <v>103</v>
      </c>
      <c r="E103" s="6">
        <v>23537</v>
      </c>
      <c r="F103" s="4" t="s">
        <v>265</v>
      </c>
      <c r="G103" s="6">
        <v>95059</v>
      </c>
      <c r="H103" s="6">
        <v>2476</v>
      </c>
    </row>
    <row r="104" spans="1:8" ht="14.55" customHeight="1" x14ac:dyDescent="0.25">
      <c r="A104" s="4" t="s">
        <v>225</v>
      </c>
      <c r="B104" s="4">
        <v>2025</v>
      </c>
      <c r="C104" s="4" t="s">
        <v>104</v>
      </c>
      <c r="D104" s="4" t="s">
        <v>105</v>
      </c>
      <c r="E104" s="6">
        <v>7234</v>
      </c>
      <c r="F104" s="4" t="s">
        <v>265</v>
      </c>
      <c r="G104" s="6">
        <v>20607</v>
      </c>
      <c r="H104" s="6">
        <v>3510</v>
      </c>
    </row>
    <row r="105" spans="1:8" ht="14.55" customHeight="1" x14ac:dyDescent="0.25">
      <c r="A105" s="4" t="s">
        <v>225</v>
      </c>
      <c r="B105" s="4">
        <v>2025</v>
      </c>
      <c r="C105" s="4" t="s">
        <v>106</v>
      </c>
      <c r="D105" s="4" t="s">
        <v>107</v>
      </c>
      <c r="E105" s="6">
        <v>8316</v>
      </c>
      <c r="F105" s="4" t="s">
        <v>265</v>
      </c>
      <c r="G105" s="6">
        <v>29393</v>
      </c>
      <c r="H105" s="6">
        <v>2829</v>
      </c>
    </row>
    <row r="106" spans="1:8" ht="14.55" customHeight="1" x14ac:dyDescent="0.25">
      <c r="A106" s="4" t="s">
        <v>225</v>
      </c>
      <c r="B106" s="4">
        <v>2025</v>
      </c>
      <c r="C106" s="4" t="s">
        <v>108</v>
      </c>
      <c r="D106" s="4" t="s">
        <v>109</v>
      </c>
      <c r="E106" s="6">
        <v>11462</v>
      </c>
      <c r="F106" s="4" t="s">
        <v>265</v>
      </c>
      <c r="G106" s="6">
        <v>37831</v>
      </c>
      <c r="H106" s="6">
        <v>3030</v>
      </c>
    </row>
    <row r="107" spans="1:8" ht="14.55" customHeight="1" x14ac:dyDescent="0.25">
      <c r="A107" s="4" t="s">
        <v>225</v>
      </c>
      <c r="B107" s="4">
        <v>2025</v>
      </c>
      <c r="C107" s="4" t="s">
        <v>110</v>
      </c>
      <c r="D107" s="4" t="s">
        <v>111</v>
      </c>
      <c r="E107" s="6">
        <v>15887</v>
      </c>
      <c r="F107" s="4" t="s">
        <v>265</v>
      </c>
      <c r="G107" s="6">
        <v>48221</v>
      </c>
      <c r="H107" s="6">
        <v>3295</v>
      </c>
    </row>
    <row r="108" spans="1:8" ht="14.55" customHeight="1" x14ac:dyDescent="0.25">
      <c r="A108" s="4" t="s">
        <v>225</v>
      </c>
      <c r="B108" s="4">
        <v>2025</v>
      </c>
      <c r="C108" s="4" t="s">
        <v>112</v>
      </c>
      <c r="D108" s="4" t="s">
        <v>113</v>
      </c>
      <c r="E108" s="6">
        <v>9730</v>
      </c>
      <c r="F108" s="4" t="s">
        <v>265</v>
      </c>
      <c r="G108" s="6">
        <v>29942</v>
      </c>
      <c r="H108" s="6">
        <v>3250</v>
      </c>
    </row>
    <row r="109" spans="1:8" ht="14.55" customHeight="1" x14ac:dyDescent="0.25">
      <c r="A109" s="4" t="s">
        <v>225</v>
      </c>
      <c r="B109" s="4">
        <v>2025</v>
      </c>
      <c r="C109" s="4" t="s">
        <v>114</v>
      </c>
      <c r="D109" s="4" t="s">
        <v>115</v>
      </c>
      <c r="E109" s="6">
        <v>9170</v>
      </c>
      <c r="F109" s="4" t="s">
        <v>265</v>
      </c>
      <c r="G109" s="6">
        <v>29155</v>
      </c>
      <c r="H109" s="6">
        <v>3145</v>
      </c>
    </row>
    <row r="110" spans="1:8" ht="14.55" customHeight="1" x14ac:dyDescent="0.25">
      <c r="A110" s="4" t="s">
        <v>225</v>
      </c>
      <c r="B110" s="4">
        <v>2025</v>
      </c>
      <c r="C110" s="4" t="s">
        <v>116</v>
      </c>
      <c r="D110" s="4" t="s">
        <v>117</v>
      </c>
      <c r="E110" s="6">
        <v>8958</v>
      </c>
      <c r="F110" s="4" t="s">
        <v>265</v>
      </c>
      <c r="G110" s="6">
        <v>27149</v>
      </c>
      <c r="H110" s="6">
        <v>3300</v>
      </c>
    </row>
    <row r="111" spans="1:8" ht="14.55" customHeight="1" x14ac:dyDescent="0.25">
      <c r="A111" s="4" t="s">
        <v>225</v>
      </c>
      <c r="B111" s="4">
        <v>2025</v>
      </c>
      <c r="C111" s="4" t="s">
        <v>118</v>
      </c>
      <c r="D111" s="4" t="s">
        <v>119</v>
      </c>
      <c r="E111" s="6">
        <v>21280</v>
      </c>
      <c r="F111" s="4" t="s">
        <v>265</v>
      </c>
      <c r="G111" s="6">
        <v>86542</v>
      </c>
      <c r="H111" s="6">
        <v>2459</v>
      </c>
    </row>
    <row r="112" spans="1:8" ht="14.55" customHeight="1" x14ac:dyDescent="0.25">
      <c r="A112" s="4" t="s">
        <v>225</v>
      </c>
      <c r="B112" s="4">
        <v>2025</v>
      </c>
      <c r="C112" s="4" t="s">
        <v>120</v>
      </c>
      <c r="D112" s="4" t="s">
        <v>121</v>
      </c>
      <c r="E112" s="6">
        <v>21558</v>
      </c>
      <c r="F112" s="4" t="s">
        <v>265</v>
      </c>
      <c r="G112" s="6">
        <v>71442</v>
      </c>
      <c r="H112" s="6">
        <v>3018</v>
      </c>
    </row>
    <row r="113" spans="1:8" ht="14.55" customHeight="1" x14ac:dyDescent="0.25">
      <c r="A113" s="4" t="s">
        <v>225</v>
      </c>
      <c r="B113" s="4">
        <v>2025</v>
      </c>
      <c r="C113" s="4" t="s">
        <v>122</v>
      </c>
      <c r="D113" s="4" t="s">
        <v>123</v>
      </c>
      <c r="E113" s="6">
        <v>9809</v>
      </c>
      <c r="F113" s="4" t="s">
        <v>265</v>
      </c>
      <c r="G113" s="6">
        <v>29933</v>
      </c>
      <c r="H113" s="6">
        <v>3277</v>
      </c>
    </row>
    <row r="114" spans="1:8" ht="14.55" customHeight="1" x14ac:dyDescent="0.25">
      <c r="A114" s="4" t="s">
        <v>225</v>
      </c>
      <c r="B114" s="4">
        <v>2025</v>
      </c>
      <c r="C114" s="4" t="s">
        <v>124</v>
      </c>
      <c r="D114" s="4" t="s">
        <v>125</v>
      </c>
      <c r="E114" s="6">
        <v>18238</v>
      </c>
      <c r="F114" s="4" t="s">
        <v>265</v>
      </c>
      <c r="G114" s="6">
        <v>55487</v>
      </c>
      <c r="H114" s="6">
        <v>3287</v>
      </c>
    </row>
    <row r="115" spans="1:8" ht="14.55" customHeight="1" x14ac:dyDescent="0.25">
      <c r="A115" s="4" t="s">
        <v>225</v>
      </c>
      <c r="B115" s="4">
        <v>2025</v>
      </c>
      <c r="C115" s="4" t="s">
        <v>126</v>
      </c>
      <c r="D115" s="4" t="s">
        <v>127</v>
      </c>
      <c r="E115" s="6">
        <v>16798</v>
      </c>
      <c r="F115" s="4" t="s">
        <v>265</v>
      </c>
      <c r="G115" s="6">
        <v>56010</v>
      </c>
      <c r="H115" s="6">
        <v>2999</v>
      </c>
    </row>
    <row r="116" spans="1:8" ht="14.55" customHeight="1" x14ac:dyDescent="0.25">
      <c r="A116" s="4" t="s">
        <v>225</v>
      </c>
      <c r="B116" s="4">
        <v>2025</v>
      </c>
      <c r="C116" s="4" t="s">
        <v>128</v>
      </c>
      <c r="D116" s="4" t="s">
        <v>129</v>
      </c>
      <c r="E116" s="6">
        <v>20012</v>
      </c>
      <c r="F116" s="4" t="s">
        <v>265</v>
      </c>
      <c r="G116" s="6">
        <v>63660</v>
      </c>
      <c r="H116" s="6">
        <v>3144</v>
      </c>
    </row>
    <row r="117" spans="1:8" ht="14.55" customHeight="1" x14ac:dyDescent="0.25">
      <c r="A117" s="4" t="s">
        <v>225</v>
      </c>
      <c r="B117" s="4">
        <v>2025</v>
      </c>
      <c r="C117" s="4" t="s">
        <v>130</v>
      </c>
      <c r="D117" s="4" t="s">
        <v>131</v>
      </c>
      <c r="E117" s="6">
        <v>14815</v>
      </c>
      <c r="F117" s="4" t="s">
        <v>265</v>
      </c>
      <c r="G117" s="6">
        <v>56645</v>
      </c>
      <c r="H117" s="6">
        <v>2615</v>
      </c>
    </row>
    <row r="118" spans="1:8" ht="14.55" customHeight="1" x14ac:dyDescent="0.25">
      <c r="A118" s="4" t="s">
        <v>225</v>
      </c>
      <c r="B118" s="4">
        <v>2025</v>
      </c>
      <c r="C118" s="4" t="s">
        <v>132</v>
      </c>
      <c r="D118" s="4" t="s">
        <v>133</v>
      </c>
      <c r="E118" s="6">
        <v>8882</v>
      </c>
      <c r="F118" s="4" t="s">
        <v>265</v>
      </c>
      <c r="G118" s="6">
        <v>31960</v>
      </c>
      <c r="H118" s="6">
        <v>2779</v>
      </c>
    </row>
    <row r="119" spans="1:8" ht="14.55" customHeight="1" x14ac:dyDescent="0.25">
      <c r="A119" s="4" t="s">
        <v>225</v>
      </c>
      <c r="B119" s="4">
        <v>2025</v>
      </c>
      <c r="C119" s="4" t="s">
        <v>134</v>
      </c>
      <c r="D119" s="4" t="s">
        <v>135</v>
      </c>
      <c r="E119" s="6">
        <v>5950</v>
      </c>
      <c r="F119" s="4" t="s">
        <v>265</v>
      </c>
      <c r="G119" s="6">
        <v>19833</v>
      </c>
      <c r="H119" s="6">
        <v>3000</v>
      </c>
    </row>
    <row r="120" spans="1:8" ht="14.55" customHeight="1" x14ac:dyDescent="0.25">
      <c r="A120" s="4" t="s">
        <v>225</v>
      </c>
      <c r="B120" s="4">
        <v>2025</v>
      </c>
      <c r="C120" s="4" t="s">
        <v>136</v>
      </c>
      <c r="D120" s="4" t="s">
        <v>137</v>
      </c>
      <c r="E120" s="6">
        <v>11560</v>
      </c>
      <c r="F120" s="4" t="s">
        <v>265</v>
      </c>
      <c r="G120" s="6">
        <v>37713</v>
      </c>
      <c r="H120" s="6">
        <v>3065</v>
      </c>
    </row>
    <row r="121" spans="1:8" ht="14.55" customHeight="1" x14ac:dyDescent="0.25">
      <c r="A121" s="4" t="s">
        <v>225</v>
      </c>
      <c r="B121" s="4">
        <v>2025</v>
      </c>
      <c r="C121" s="4" t="s">
        <v>138</v>
      </c>
      <c r="D121" s="4" t="s">
        <v>139</v>
      </c>
      <c r="E121" s="6">
        <v>10295</v>
      </c>
      <c r="F121" s="4" t="s">
        <v>265</v>
      </c>
      <c r="G121" s="6">
        <v>33317</v>
      </c>
      <c r="H121" s="6">
        <v>3090</v>
      </c>
    </row>
    <row r="122" spans="1:8" ht="14.55" customHeight="1" x14ac:dyDescent="0.25">
      <c r="A122" s="4" t="s">
        <v>225</v>
      </c>
      <c r="B122" s="4">
        <v>2025</v>
      </c>
      <c r="C122" s="4" t="s">
        <v>140</v>
      </c>
      <c r="D122" s="4" t="s">
        <v>141</v>
      </c>
      <c r="E122" s="6">
        <v>10786</v>
      </c>
      <c r="F122" s="4" t="s">
        <v>265</v>
      </c>
      <c r="G122" s="6">
        <v>34937</v>
      </c>
      <c r="H122" s="6">
        <v>3087</v>
      </c>
    </row>
    <row r="123" spans="1:8" ht="14.55" customHeight="1" x14ac:dyDescent="0.25">
      <c r="A123" s="4" t="s">
        <v>225</v>
      </c>
      <c r="B123" s="4">
        <v>2025</v>
      </c>
      <c r="C123" s="4" t="s">
        <v>142</v>
      </c>
      <c r="D123" s="4" t="s">
        <v>143</v>
      </c>
      <c r="E123" s="6">
        <v>8740</v>
      </c>
      <c r="F123" s="4" t="s">
        <v>265</v>
      </c>
      <c r="G123" s="6">
        <v>33679</v>
      </c>
      <c r="H123" s="6">
        <v>2595</v>
      </c>
    </row>
    <row r="124" spans="1:8" ht="14.55" customHeight="1" x14ac:dyDescent="0.25">
      <c r="A124" s="4" t="s">
        <v>225</v>
      </c>
      <c r="B124" s="4">
        <v>2025</v>
      </c>
      <c r="C124" s="4" t="s">
        <v>144</v>
      </c>
      <c r="D124" s="4" t="s">
        <v>145</v>
      </c>
      <c r="E124" s="6">
        <v>23165</v>
      </c>
      <c r="F124" s="4" t="s">
        <v>265</v>
      </c>
      <c r="G124" s="6">
        <v>97531</v>
      </c>
      <c r="H124" s="6">
        <v>2375</v>
      </c>
    </row>
    <row r="125" spans="1:8" ht="14.55" customHeight="1" x14ac:dyDescent="0.25">
      <c r="A125" s="4" t="s">
        <v>225</v>
      </c>
      <c r="B125" s="4">
        <v>2025</v>
      </c>
      <c r="C125" s="4" t="s">
        <v>146</v>
      </c>
      <c r="D125" s="4" t="s">
        <v>147</v>
      </c>
      <c r="E125" s="6">
        <v>12599</v>
      </c>
      <c r="F125" s="4" t="s">
        <v>265</v>
      </c>
      <c r="G125" s="6">
        <v>42037</v>
      </c>
      <c r="H125" s="6">
        <v>2997</v>
      </c>
    </row>
    <row r="126" spans="1:8" ht="14.55" customHeight="1" x14ac:dyDescent="0.25">
      <c r="A126" s="4" t="s">
        <v>225</v>
      </c>
      <c r="B126" s="4">
        <v>2025</v>
      </c>
      <c r="C126" s="4" t="s">
        <v>148</v>
      </c>
      <c r="D126" s="4" t="s">
        <v>149</v>
      </c>
      <c r="E126" s="6">
        <v>6725</v>
      </c>
      <c r="F126" s="4" t="s">
        <v>265</v>
      </c>
      <c r="G126" s="6">
        <v>25914</v>
      </c>
      <c r="H126" s="6">
        <v>2595</v>
      </c>
    </row>
    <row r="127" spans="1:8" ht="14.55" customHeight="1" x14ac:dyDescent="0.25">
      <c r="A127" s="4" t="s">
        <v>225</v>
      </c>
      <c r="B127" s="4">
        <v>2025</v>
      </c>
      <c r="C127" s="4" t="s">
        <v>150</v>
      </c>
      <c r="D127" s="4" t="s">
        <v>151</v>
      </c>
      <c r="E127" s="6">
        <v>10054</v>
      </c>
      <c r="F127" s="4" t="s">
        <v>265</v>
      </c>
      <c r="G127" s="6">
        <v>37240</v>
      </c>
      <c r="H127" s="6">
        <v>2700</v>
      </c>
    </row>
    <row r="128" spans="1:8" ht="14.55" customHeight="1" x14ac:dyDescent="0.25">
      <c r="A128" s="4" t="s">
        <v>225</v>
      </c>
      <c r="B128" s="4">
        <v>2025</v>
      </c>
      <c r="C128" s="4" t="s">
        <v>152</v>
      </c>
      <c r="D128" s="4" t="s">
        <v>153</v>
      </c>
      <c r="E128" s="6">
        <v>5370</v>
      </c>
      <c r="F128" s="4" t="s">
        <v>265</v>
      </c>
      <c r="G128" s="6">
        <v>16719</v>
      </c>
      <c r="H128" s="6">
        <v>3212</v>
      </c>
    </row>
    <row r="129" spans="1:8" ht="14.55" customHeight="1" x14ac:dyDescent="0.25">
      <c r="A129" s="4" t="s">
        <v>225</v>
      </c>
      <c r="B129" s="4">
        <v>2025</v>
      </c>
      <c r="C129" s="4" t="s">
        <v>154</v>
      </c>
      <c r="D129" s="4" t="s">
        <v>155</v>
      </c>
      <c r="E129" s="6">
        <v>7513</v>
      </c>
      <c r="F129" s="4" t="s">
        <v>265</v>
      </c>
      <c r="G129" s="6">
        <v>22531</v>
      </c>
      <c r="H129" s="6">
        <v>3335</v>
      </c>
    </row>
    <row r="130" spans="1:8" ht="14.55" customHeight="1" x14ac:dyDescent="0.25">
      <c r="A130" s="4" t="s">
        <v>225</v>
      </c>
      <c r="B130" s="4">
        <v>2025</v>
      </c>
      <c r="C130" s="4" t="s">
        <v>156</v>
      </c>
      <c r="D130" s="4" t="s">
        <v>157</v>
      </c>
      <c r="E130" s="6">
        <v>15245</v>
      </c>
      <c r="F130" s="4" t="s">
        <v>265</v>
      </c>
      <c r="G130" s="6">
        <v>46916</v>
      </c>
      <c r="H130" s="6">
        <v>3249</v>
      </c>
    </row>
    <row r="131" spans="1:8" ht="14.55" customHeight="1" x14ac:dyDescent="0.25">
      <c r="A131" s="4" t="s">
        <v>225</v>
      </c>
      <c r="B131" s="4">
        <v>2025</v>
      </c>
      <c r="C131" s="4" t="s">
        <v>158</v>
      </c>
      <c r="D131" s="4" t="s">
        <v>159</v>
      </c>
      <c r="E131" s="6">
        <v>17067</v>
      </c>
      <c r="F131" s="4" t="s">
        <v>265</v>
      </c>
      <c r="G131" s="6">
        <v>47529</v>
      </c>
      <c r="H131" s="6">
        <v>3591</v>
      </c>
    </row>
    <row r="132" spans="1:8" ht="14.55" customHeight="1" x14ac:dyDescent="0.25">
      <c r="A132" s="4" t="s">
        <v>225</v>
      </c>
      <c r="B132" s="4">
        <v>2025</v>
      </c>
      <c r="C132" s="4" t="s">
        <v>160</v>
      </c>
      <c r="D132" s="4" t="s">
        <v>161</v>
      </c>
      <c r="E132" s="6">
        <v>10654</v>
      </c>
      <c r="F132" s="4" t="s">
        <v>265</v>
      </c>
      <c r="G132" s="6">
        <v>43852</v>
      </c>
      <c r="H132" s="6">
        <v>2430</v>
      </c>
    </row>
    <row r="133" spans="1:8" ht="14.55" customHeight="1" x14ac:dyDescent="0.25">
      <c r="A133" s="4" t="s">
        <v>225</v>
      </c>
      <c r="B133" s="4">
        <v>2025</v>
      </c>
      <c r="C133" s="4" t="s">
        <v>162</v>
      </c>
      <c r="D133" s="4" t="s">
        <v>163</v>
      </c>
      <c r="E133" s="6">
        <v>9030</v>
      </c>
      <c r="F133" s="4" t="s">
        <v>265</v>
      </c>
      <c r="G133" s="6">
        <v>34325</v>
      </c>
      <c r="H133" s="6">
        <v>2631</v>
      </c>
    </row>
    <row r="134" spans="1:8" ht="14.55" customHeight="1" x14ac:dyDescent="0.25">
      <c r="A134" s="4" t="s">
        <v>225</v>
      </c>
      <c r="B134" s="4">
        <v>2025</v>
      </c>
      <c r="C134" s="4" t="s">
        <v>164</v>
      </c>
      <c r="D134" s="4" t="s">
        <v>165</v>
      </c>
      <c r="E134" s="6">
        <v>9428</v>
      </c>
      <c r="F134" s="4" t="s">
        <v>265</v>
      </c>
      <c r="G134" s="6">
        <v>32130</v>
      </c>
      <c r="H134" s="6">
        <v>2934</v>
      </c>
    </row>
    <row r="135" spans="1:8" ht="14.55" customHeight="1" x14ac:dyDescent="0.25">
      <c r="A135" s="4" t="s">
        <v>225</v>
      </c>
      <c r="B135" s="4">
        <v>2025</v>
      </c>
      <c r="C135" s="4" t="s">
        <v>166</v>
      </c>
      <c r="D135" s="4" t="s">
        <v>167</v>
      </c>
      <c r="E135" s="6">
        <v>16582</v>
      </c>
      <c r="F135" s="4" t="s">
        <v>265</v>
      </c>
      <c r="G135" s="6">
        <v>48043</v>
      </c>
      <c r="H135" s="6">
        <v>3451</v>
      </c>
    </row>
    <row r="136" spans="1:8" ht="14.55" customHeight="1" x14ac:dyDescent="0.25">
      <c r="A136" s="4" t="s">
        <v>225</v>
      </c>
      <c r="B136" s="4">
        <v>2025</v>
      </c>
      <c r="C136" s="4" t="s">
        <v>168</v>
      </c>
      <c r="D136" s="4" t="s">
        <v>169</v>
      </c>
      <c r="E136" s="6">
        <v>25094</v>
      </c>
      <c r="F136" s="4" t="s">
        <v>265</v>
      </c>
      <c r="G136" s="6">
        <v>75675</v>
      </c>
      <c r="H136" s="6">
        <v>3316</v>
      </c>
    </row>
    <row r="137" spans="1:8" ht="14.55" customHeight="1" x14ac:dyDescent="0.25">
      <c r="A137" s="4" t="s">
        <v>225</v>
      </c>
      <c r="B137" s="4">
        <v>2025</v>
      </c>
      <c r="C137" s="4" t="s">
        <v>170</v>
      </c>
      <c r="D137" s="4" t="s">
        <v>171</v>
      </c>
      <c r="E137" s="6">
        <v>21762</v>
      </c>
      <c r="F137" s="4" t="s">
        <v>265</v>
      </c>
      <c r="G137" s="6">
        <v>79403</v>
      </c>
      <c r="H137" s="6">
        <v>2741</v>
      </c>
    </row>
    <row r="138" spans="1:8" ht="14.55" customHeight="1" x14ac:dyDescent="0.25">
      <c r="A138" s="4" t="s">
        <v>225</v>
      </c>
      <c r="B138" s="4">
        <v>2025</v>
      </c>
      <c r="C138" s="4" t="s">
        <v>76</v>
      </c>
      <c r="D138" s="4" t="s">
        <v>76</v>
      </c>
      <c r="E138" s="6">
        <v>213</v>
      </c>
      <c r="F138" s="4"/>
      <c r="G138" s="6"/>
      <c r="H138" s="6"/>
    </row>
    <row r="139" spans="1:8" x14ac:dyDescent="0.25">
      <c r="A139" s="4"/>
      <c r="B139" s="4"/>
      <c r="C139" s="4"/>
      <c r="D139" s="4"/>
      <c r="E139" s="6"/>
      <c r="F139" s="4"/>
      <c r="G139" s="6"/>
      <c r="H139" s="6"/>
    </row>
    <row r="140" spans="1:8" x14ac:dyDescent="0.25">
      <c r="A140" s="4"/>
      <c r="B140" s="4"/>
      <c r="C140" s="4"/>
      <c r="D140" s="4"/>
      <c r="E140" s="6"/>
      <c r="F140" s="4"/>
      <c r="G140" s="6"/>
      <c r="H140" s="6"/>
    </row>
    <row r="141" spans="1:8" x14ac:dyDescent="0.25">
      <c r="A141" s="4"/>
      <c r="B141" s="4"/>
      <c r="C141" s="4"/>
      <c r="D141" s="4"/>
      <c r="E141" s="6"/>
      <c r="F141" s="4"/>
      <c r="G141" s="6"/>
      <c r="H141" s="6"/>
    </row>
    <row r="142" spans="1:8" x14ac:dyDescent="0.25">
      <c r="A142" s="4"/>
      <c r="B142" s="4"/>
      <c r="C142" s="4"/>
      <c r="D142" s="4"/>
      <c r="E142" s="6"/>
      <c r="F142" s="4"/>
      <c r="G142" s="6"/>
      <c r="H142" s="6"/>
    </row>
    <row r="143" spans="1:8" x14ac:dyDescent="0.25">
      <c r="A143" s="4"/>
      <c r="B143" s="4"/>
      <c r="C143" s="4"/>
      <c r="D143" s="4"/>
      <c r="E143" s="6"/>
      <c r="F143" s="4"/>
      <c r="G143" s="6"/>
      <c r="H143" s="6"/>
    </row>
    <row r="144" spans="1:8" x14ac:dyDescent="0.25">
      <c r="A144" s="4"/>
      <c r="B144" s="4"/>
      <c r="C144" s="4"/>
      <c r="D144" s="4"/>
      <c r="E144" s="6"/>
      <c r="F144" s="4"/>
      <c r="G144" s="6"/>
      <c r="H144" s="6"/>
    </row>
    <row r="145" spans="1:8" x14ac:dyDescent="0.25">
      <c r="A145" s="4"/>
      <c r="B145" s="4"/>
      <c r="C145" s="4"/>
      <c r="D145" s="4"/>
      <c r="E145" s="6"/>
      <c r="F145" s="4"/>
      <c r="G145" s="6"/>
      <c r="H145" s="6"/>
    </row>
    <row r="146" spans="1:8" x14ac:dyDescent="0.25">
      <c r="A146" s="4"/>
      <c r="B146" s="4"/>
      <c r="C146" s="4"/>
      <c r="D146" s="4"/>
      <c r="E146" s="6"/>
      <c r="F146" s="4"/>
      <c r="G146" s="6"/>
      <c r="H146" s="6"/>
    </row>
    <row r="147" spans="1:8" x14ac:dyDescent="0.25">
      <c r="A147" s="4"/>
      <c r="B147" s="4"/>
      <c r="C147" s="4"/>
      <c r="D147" s="4"/>
      <c r="E147" s="6"/>
      <c r="F147" s="4"/>
      <c r="G147" s="6"/>
      <c r="H147" s="6"/>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showGridLines="0" workbookViewId="0"/>
  </sheetViews>
  <sheetFormatPr defaultColWidth="11.5546875" defaultRowHeight="13.2" x14ac:dyDescent="0.25"/>
  <cols>
    <col min="1" max="1" width="30.6640625" customWidth="1"/>
    <col min="2" max="2" width="13.6640625" customWidth="1"/>
    <col min="3" max="3" width="31.6640625" customWidth="1"/>
  </cols>
  <sheetData>
    <row r="1" spans="1:3" ht="14.55" customHeight="1" x14ac:dyDescent="0.25">
      <c r="A1" s="1" t="s">
        <v>178</v>
      </c>
    </row>
    <row r="2" spans="1:3" ht="28.95" customHeight="1" x14ac:dyDescent="0.25">
      <c r="A2" s="1" t="s">
        <v>49</v>
      </c>
    </row>
    <row r="3" spans="1:3" ht="14.55" customHeight="1" x14ac:dyDescent="0.25">
      <c r="A3" s="13" t="s">
        <v>298</v>
      </c>
    </row>
    <row r="4" spans="1:3" ht="28.95" customHeight="1" x14ac:dyDescent="0.25">
      <c r="A4" s="3" t="s">
        <v>3</v>
      </c>
      <c r="B4" s="3" t="s">
        <v>5</v>
      </c>
      <c r="C4" s="5" t="s">
        <v>34</v>
      </c>
    </row>
    <row r="5" spans="1:3" ht="14.55" customHeight="1" x14ac:dyDescent="0.25">
      <c r="A5" s="4" t="s">
        <v>179</v>
      </c>
      <c r="B5" s="4">
        <v>2018</v>
      </c>
      <c r="C5" s="6">
        <v>483419</v>
      </c>
    </row>
    <row r="6" spans="1:3" ht="14.55" customHeight="1" x14ac:dyDescent="0.25">
      <c r="A6" s="4" t="s">
        <v>179</v>
      </c>
      <c r="B6" s="4">
        <v>2019</v>
      </c>
      <c r="C6" s="6">
        <v>488152</v>
      </c>
    </row>
    <row r="7" spans="1:3" ht="14.55" customHeight="1" x14ac:dyDescent="0.25">
      <c r="A7" s="4" t="s">
        <v>179</v>
      </c>
      <c r="B7" s="4">
        <v>2020</v>
      </c>
      <c r="C7" s="6">
        <v>450343</v>
      </c>
    </row>
    <row r="8" spans="1:3" ht="14.55" customHeight="1" x14ac:dyDescent="0.25">
      <c r="A8" s="4" t="s">
        <v>179</v>
      </c>
      <c r="B8" s="4">
        <v>2021</v>
      </c>
      <c r="C8" s="6">
        <v>468924</v>
      </c>
    </row>
    <row r="9" spans="1:3" ht="14.55" customHeight="1" x14ac:dyDescent="0.25">
      <c r="A9" s="4" t="s">
        <v>179</v>
      </c>
      <c r="B9" s="4">
        <v>2022</v>
      </c>
      <c r="C9" s="6">
        <v>477352</v>
      </c>
    </row>
    <row r="10" spans="1:3" ht="14.55" customHeight="1" x14ac:dyDescent="0.25">
      <c r="A10" s="4" t="s">
        <v>179</v>
      </c>
      <c r="B10" s="4">
        <v>2023</v>
      </c>
      <c r="C10" s="6">
        <v>547586</v>
      </c>
    </row>
    <row r="11" spans="1:3" ht="14.55" customHeight="1" x14ac:dyDescent="0.25">
      <c r="A11" s="4" t="s">
        <v>179</v>
      </c>
      <c r="B11" s="4">
        <v>2024</v>
      </c>
      <c r="C11" s="6">
        <v>574604</v>
      </c>
    </row>
    <row r="12" spans="1:3" ht="14.55" customHeight="1" x14ac:dyDescent="0.25">
      <c r="A12" s="4" t="s">
        <v>179</v>
      </c>
      <c r="B12" s="4">
        <v>2025</v>
      </c>
      <c r="C12" s="6">
        <v>588688</v>
      </c>
    </row>
    <row r="13" spans="1:3" x14ac:dyDescent="0.25">
      <c r="A13" s="4"/>
      <c r="B13" s="4"/>
      <c r="C13" s="6"/>
    </row>
    <row r="14" spans="1:3" x14ac:dyDescent="0.25">
      <c r="A14" s="4"/>
      <c r="B14" s="4"/>
      <c r="C14" s="6"/>
    </row>
    <row r="15" spans="1:3" x14ac:dyDescent="0.25">
      <c r="A15" s="4"/>
      <c r="B15" s="4"/>
      <c r="C15" s="6"/>
    </row>
    <row r="16" spans="1:3" x14ac:dyDescent="0.25">
      <c r="A16" s="4"/>
      <c r="B16" s="4"/>
      <c r="C16" s="6"/>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showGridLines="0" workbookViewId="0"/>
  </sheetViews>
  <sheetFormatPr defaultColWidth="11.5546875" defaultRowHeight="13.2" x14ac:dyDescent="0.25"/>
  <cols>
    <col min="1" max="1" width="30.6640625" customWidth="1"/>
    <col min="2" max="2" width="13.6640625" customWidth="1"/>
    <col min="3" max="3" width="29.6640625" customWidth="1"/>
  </cols>
  <sheetData>
    <row r="1" spans="1:3" ht="14.55" customHeight="1" x14ac:dyDescent="0.25">
      <c r="A1" s="1" t="s">
        <v>180</v>
      </c>
    </row>
    <row r="2" spans="1:3" ht="28.95" customHeight="1" x14ac:dyDescent="0.25">
      <c r="A2" s="1" t="s">
        <v>49</v>
      </c>
    </row>
    <row r="3" spans="1:3" ht="14.55" customHeight="1" x14ac:dyDescent="0.25">
      <c r="A3" s="13" t="s">
        <v>299</v>
      </c>
    </row>
    <row r="4" spans="1:3" ht="14.55" customHeight="1" x14ac:dyDescent="0.25">
      <c r="A4" s="13" t="s">
        <v>300</v>
      </c>
    </row>
    <row r="5" spans="1:3" ht="28.95" customHeight="1" x14ac:dyDescent="0.25">
      <c r="A5" s="3" t="s">
        <v>3</v>
      </c>
      <c r="B5" s="3" t="s">
        <v>5</v>
      </c>
      <c r="C5" s="5" t="s">
        <v>36</v>
      </c>
    </row>
    <row r="6" spans="1:3" ht="14.55" customHeight="1" x14ac:dyDescent="0.25">
      <c r="A6" s="4" t="s">
        <v>179</v>
      </c>
      <c r="B6" s="4">
        <v>2018</v>
      </c>
      <c r="C6" s="6">
        <v>474882</v>
      </c>
    </row>
    <row r="7" spans="1:3" ht="14.55" customHeight="1" x14ac:dyDescent="0.25">
      <c r="A7" s="4" t="s">
        <v>179</v>
      </c>
      <c r="B7" s="4">
        <v>2019</v>
      </c>
      <c r="C7" s="6">
        <v>483273</v>
      </c>
    </row>
    <row r="8" spans="1:3" ht="14.55" customHeight="1" x14ac:dyDescent="0.25">
      <c r="A8" s="4" t="s">
        <v>179</v>
      </c>
      <c r="B8" s="4">
        <v>2020</v>
      </c>
      <c r="C8" s="6">
        <v>444668</v>
      </c>
    </row>
    <row r="9" spans="1:3" ht="14.55" customHeight="1" x14ac:dyDescent="0.25">
      <c r="A9" s="4" t="s">
        <v>179</v>
      </c>
      <c r="B9" s="4">
        <v>2021</v>
      </c>
      <c r="C9" s="6">
        <v>463209</v>
      </c>
    </row>
    <row r="10" spans="1:3" ht="14.55" customHeight="1" x14ac:dyDescent="0.25">
      <c r="A10" s="4" t="s">
        <v>179</v>
      </c>
      <c r="B10" s="4">
        <v>2022</v>
      </c>
      <c r="C10" s="6">
        <v>471591</v>
      </c>
    </row>
    <row r="11" spans="1:3" ht="14.55" customHeight="1" x14ac:dyDescent="0.25">
      <c r="A11" s="4" t="s">
        <v>179</v>
      </c>
      <c r="B11" s="4">
        <v>2023</v>
      </c>
      <c r="C11" s="6">
        <v>544573</v>
      </c>
    </row>
    <row r="12" spans="1:3" ht="14.55" customHeight="1" x14ac:dyDescent="0.25">
      <c r="A12" s="4" t="s">
        <v>179</v>
      </c>
      <c r="B12" s="4">
        <v>2024</v>
      </c>
      <c r="C12" s="6">
        <v>572073</v>
      </c>
    </row>
    <row r="13" spans="1:3" ht="14.55" customHeight="1" x14ac:dyDescent="0.25">
      <c r="A13" s="4" t="s">
        <v>179</v>
      </c>
      <c r="B13" s="4">
        <v>2025</v>
      </c>
      <c r="C13" s="6">
        <v>586686</v>
      </c>
    </row>
    <row r="14" spans="1:3" x14ac:dyDescent="0.25">
      <c r="A14" s="4"/>
      <c r="B14" s="4"/>
      <c r="C14" s="6"/>
    </row>
    <row r="15" spans="1:3" x14ac:dyDescent="0.25">
      <c r="A15" s="4"/>
      <c r="B15" s="4"/>
      <c r="C15" s="6"/>
    </row>
    <row r="16" spans="1:3" x14ac:dyDescent="0.25">
      <c r="A16" s="4"/>
      <c r="B16" s="4"/>
      <c r="C16" s="6"/>
    </row>
    <row r="17" spans="1:3" x14ac:dyDescent="0.25">
      <c r="A17" s="4"/>
      <c r="B17" s="4"/>
      <c r="C17" s="6"/>
    </row>
    <row r="18" spans="1:3" x14ac:dyDescent="0.25">
      <c r="A18" s="4"/>
      <c r="B18" s="4"/>
      <c r="C18" s="6"/>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2"/>
  <sheetViews>
    <sheetView showGridLines="0" workbookViewId="0"/>
  </sheetViews>
  <sheetFormatPr defaultColWidth="11.5546875" defaultRowHeight="13.2" x14ac:dyDescent="0.25"/>
  <cols>
    <col min="1" max="1" width="30.6640625" customWidth="1"/>
    <col min="2" max="2" width="13.6640625" customWidth="1"/>
    <col min="3" max="3" width="20.6640625" customWidth="1"/>
    <col min="4" max="4" width="29.6640625" customWidth="1"/>
  </cols>
  <sheetData>
    <row r="1" spans="1:4" ht="14.55" customHeight="1" x14ac:dyDescent="0.25">
      <c r="A1" s="1" t="s">
        <v>181</v>
      </c>
    </row>
    <row r="2" spans="1:4" ht="28.95" customHeight="1" x14ac:dyDescent="0.25">
      <c r="A2" s="1" t="s">
        <v>49</v>
      </c>
    </row>
    <row r="3" spans="1:4" ht="14.55" customHeight="1" x14ac:dyDescent="0.25">
      <c r="A3" s="13" t="s">
        <v>299</v>
      </c>
    </row>
    <row r="4" spans="1:4" ht="14.55" customHeight="1" x14ac:dyDescent="0.25">
      <c r="A4" s="13" t="s">
        <v>301</v>
      </c>
    </row>
    <row r="5" spans="1:4" ht="14.55" customHeight="1" x14ac:dyDescent="0.25">
      <c r="A5" s="13" t="s">
        <v>302</v>
      </c>
    </row>
    <row r="6" spans="1:4" ht="14.55" customHeight="1" x14ac:dyDescent="0.25">
      <c r="A6" s="13" t="s">
        <v>303</v>
      </c>
    </row>
    <row r="7" spans="1:4" ht="14.55" customHeight="1" x14ac:dyDescent="0.25">
      <c r="A7" s="13" t="s">
        <v>304</v>
      </c>
    </row>
    <row r="8" spans="1:4" ht="28.95" customHeight="1" x14ac:dyDescent="0.25">
      <c r="A8" s="3" t="s">
        <v>3</v>
      </c>
      <c r="B8" s="3" t="s">
        <v>5</v>
      </c>
      <c r="C8" s="5" t="s">
        <v>24</v>
      </c>
      <c r="D8" s="5" t="s">
        <v>36</v>
      </c>
    </row>
    <row r="9" spans="1:4" ht="14.55" customHeight="1" x14ac:dyDescent="0.25">
      <c r="A9" s="4" t="s">
        <v>179</v>
      </c>
      <c r="B9" s="4">
        <v>2018</v>
      </c>
      <c r="C9" s="6" t="s">
        <v>182</v>
      </c>
      <c r="D9" s="6">
        <v>22855</v>
      </c>
    </row>
    <row r="10" spans="1:4" ht="14.55" customHeight="1" x14ac:dyDescent="0.25">
      <c r="A10" s="4" t="s">
        <v>179</v>
      </c>
      <c r="B10" s="4">
        <v>2018</v>
      </c>
      <c r="C10" s="6" t="s">
        <v>183</v>
      </c>
      <c r="D10" s="6">
        <v>13968</v>
      </c>
    </row>
    <row r="11" spans="1:4" ht="14.55" customHeight="1" x14ac:dyDescent="0.25">
      <c r="A11" s="4" t="s">
        <v>179</v>
      </c>
      <c r="B11" s="4">
        <v>2018</v>
      </c>
      <c r="C11" s="6" t="s">
        <v>184</v>
      </c>
      <c r="D11" s="6">
        <v>31705</v>
      </c>
    </row>
    <row r="12" spans="1:4" ht="14.55" customHeight="1" x14ac:dyDescent="0.25">
      <c r="A12" s="4" t="s">
        <v>179</v>
      </c>
      <c r="B12" s="4">
        <v>2018</v>
      </c>
      <c r="C12" s="6" t="s">
        <v>185</v>
      </c>
      <c r="D12" s="6">
        <v>56068</v>
      </c>
    </row>
    <row r="13" spans="1:4" ht="14.55" customHeight="1" x14ac:dyDescent="0.25">
      <c r="A13" s="4" t="s">
        <v>179</v>
      </c>
      <c r="B13" s="4">
        <v>2018</v>
      </c>
      <c r="C13" s="6" t="s">
        <v>186</v>
      </c>
      <c r="D13" s="6">
        <v>156090</v>
      </c>
    </row>
    <row r="14" spans="1:4" ht="14.55" customHeight="1" x14ac:dyDescent="0.25">
      <c r="A14" s="4" t="s">
        <v>179</v>
      </c>
      <c r="B14" s="4">
        <v>2018</v>
      </c>
      <c r="C14" s="6" t="s">
        <v>187</v>
      </c>
      <c r="D14" s="6">
        <v>194185</v>
      </c>
    </row>
    <row r="15" spans="1:4" ht="14.55" customHeight="1" x14ac:dyDescent="0.25">
      <c r="A15" s="4" t="s">
        <v>179</v>
      </c>
      <c r="B15" s="4">
        <v>2018</v>
      </c>
      <c r="C15" s="6" t="s">
        <v>76</v>
      </c>
      <c r="D15" s="6">
        <v>11</v>
      </c>
    </row>
    <row r="16" spans="1:4" ht="14.55" customHeight="1" x14ac:dyDescent="0.25">
      <c r="A16" s="4" t="s">
        <v>179</v>
      </c>
      <c r="B16" s="4">
        <v>2019</v>
      </c>
      <c r="C16" s="6" t="s">
        <v>182</v>
      </c>
      <c r="D16" s="6">
        <v>23999</v>
      </c>
    </row>
    <row r="17" spans="1:4" ht="14.55" customHeight="1" x14ac:dyDescent="0.25">
      <c r="A17" s="4" t="s">
        <v>179</v>
      </c>
      <c r="B17" s="4">
        <v>2019</v>
      </c>
      <c r="C17" s="6" t="s">
        <v>183</v>
      </c>
      <c r="D17" s="6">
        <v>13854</v>
      </c>
    </row>
    <row r="18" spans="1:4" ht="14.55" customHeight="1" x14ac:dyDescent="0.25">
      <c r="A18" s="4" t="s">
        <v>179</v>
      </c>
      <c r="B18" s="4">
        <v>2019</v>
      </c>
      <c r="C18" s="6" t="s">
        <v>184</v>
      </c>
      <c r="D18" s="6">
        <v>31112</v>
      </c>
    </row>
    <row r="19" spans="1:4" ht="14.55" customHeight="1" x14ac:dyDescent="0.25">
      <c r="A19" s="4" t="s">
        <v>179</v>
      </c>
      <c r="B19" s="4">
        <v>2019</v>
      </c>
      <c r="C19" s="6" t="s">
        <v>185</v>
      </c>
      <c r="D19" s="6">
        <v>55592</v>
      </c>
    </row>
    <row r="20" spans="1:4" ht="14.55" customHeight="1" x14ac:dyDescent="0.25">
      <c r="A20" s="4" t="s">
        <v>179</v>
      </c>
      <c r="B20" s="4">
        <v>2019</v>
      </c>
      <c r="C20" s="6" t="s">
        <v>186</v>
      </c>
      <c r="D20" s="6">
        <v>152922</v>
      </c>
    </row>
    <row r="21" spans="1:4" ht="14.55" customHeight="1" x14ac:dyDescent="0.25">
      <c r="A21" s="4" t="s">
        <v>179</v>
      </c>
      <c r="B21" s="4">
        <v>2019</v>
      </c>
      <c r="C21" s="6" t="s">
        <v>187</v>
      </c>
      <c r="D21" s="6">
        <v>205784</v>
      </c>
    </row>
    <row r="22" spans="1:4" ht="14.55" customHeight="1" x14ac:dyDescent="0.25">
      <c r="A22" s="4" t="s">
        <v>179</v>
      </c>
      <c r="B22" s="4">
        <v>2019</v>
      </c>
      <c r="C22" s="6" t="s">
        <v>76</v>
      </c>
      <c r="D22" s="6">
        <v>10</v>
      </c>
    </row>
    <row r="23" spans="1:4" ht="14.55" customHeight="1" x14ac:dyDescent="0.25">
      <c r="A23" s="4" t="s">
        <v>179</v>
      </c>
      <c r="B23" s="4">
        <v>2020</v>
      </c>
      <c r="C23" s="6" t="s">
        <v>182</v>
      </c>
      <c r="D23" s="6">
        <v>14432</v>
      </c>
    </row>
    <row r="24" spans="1:4" ht="14.55" customHeight="1" x14ac:dyDescent="0.25">
      <c r="A24" s="4" t="s">
        <v>179</v>
      </c>
      <c r="B24" s="4">
        <v>2020</v>
      </c>
      <c r="C24" s="6" t="s">
        <v>183</v>
      </c>
      <c r="D24" s="6">
        <v>10290</v>
      </c>
    </row>
    <row r="25" spans="1:4" ht="14.55" customHeight="1" x14ac:dyDescent="0.25">
      <c r="A25" s="4" t="s">
        <v>179</v>
      </c>
      <c r="B25" s="4">
        <v>2020</v>
      </c>
      <c r="C25" s="6" t="s">
        <v>184</v>
      </c>
      <c r="D25" s="6">
        <v>26127</v>
      </c>
    </row>
    <row r="26" spans="1:4" ht="14.55" customHeight="1" x14ac:dyDescent="0.25">
      <c r="A26" s="4" t="s">
        <v>179</v>
      </c>
      <c r="B26" s="4">
        <v>2020</v>
      </c>
      <c r="C26" s="6" t="s">
        <v>185</v>
      </c>
      <c r="D26" s="6">
        <v>47785</v>
      </c>
    </row>
    <row r="27" spans="1:4" ht="14.55" customHeight="1" x14ac:dyDescent="0.25">
      <c r="A27" s="4" t="s">
        <v>179</v>
      </c>
      <c r="B27" s="4">
        <v>2020</v>
      </c>
      <c r="C27" s="6" t="s">
        <v>186</v>
      </c>
      <c r="D27" s="6">
        <v>130865</v>
      </c>
    </row>
    <row r="28" spans="1:4" ht="14.55" customHeight="1" x14ac:dyDescent="0.25">
      <c r="A28" s="4" t="s">
        <v>179</v>
      </c>
      <c r="B28" s="4">
        <v>2020</v>
      </c>
      <c r="C28" s="6" t="s">
        <v>187</v>
      </c>
      <c r="D28" s="6">
        <v>215155</v>
      </c>
    </row>
    <row r="29" spans="1:4" ht="14.55" customHeight="1" x14ac:dyDescent="0.25">
      <c r="A29" s="4" t="s">
        <v>179</v>
      </c>
      <c r="B29" s="4">
        <v>2020</v>
      </c>
      <c r="C29" s="6" t="s">
        <v>76</v>
      </c>
      <c r="D29" s="6">
        <v>14</v>
      </c>
    </row>
    <row r="30" spans="1:4" ht="14.55" customHeight="1" x14ac:dyDescent="0.25">
      <c r="A30" s="4" t="s">
        <v>179</v>
      </c>
      <c r="B30" s="4">
        <v>2021</v>
      </c>
      <c r="C30" s="6" t="s">
        <v>182</v>
      </c>
      <c r="D30" s="6">
        <v>14087</v>
      </c>
    </row>
    <row r="31" spans="1:4" ht="14.55" customHeight="1" x14ac:dyDescent="0.25">
      <c r="A31" s="4" t="s">
        <v>179</v>
      </c>
      <c r="B31" s="4">
        <v>2021</v>
      </c>
      <c r="C31" s="6" t="s">
        <v>183</v>
      </c>
      <c r="D31" s="6">
        <v>9597</v>
      </c>
    </row>
    <row r="32" spans="1:4" ht="14.55" customHeight="1" x14ac:dyDescent="0.25">
      <c r="A32" s="4" t="s">
        <v>179</v>
      </c>
      <c r="B32" s="4">
        <v>2021</v>
      </c>
      <c r="C32" s="6" t="s">
        <v>184</v>
      </c>
      <c r="D32" s="6">
        <v>24507</v>
      </c>
    </row>
    <row r="33" spans="1:4" ht="14.55" customHeight="1" x14ac:dyDescent="0.25">
      <c r="A33" s="4" t="s">
        <v>179</v>
      </c>
      <c r="B33" s="4">
        <v>2021</v>
      </c>
      <c r="C33" s="6" t="s">
        <v>185</v>
      </c>
      <c r="D33" s="6">
        <v>45113</v>
      </c>
    </row>
    <row r="34" spans="1:4" ht="14.55" customHeight="1" x14ac:dyDescent="0.25">
      <c r="A34" s="4" t="s">
        <v>179</v>
      </c>
      <c r="B34" s="4">
        <v>2021</v>
      </c>
      <c r="C34" s="6" t="s">
        <v>186</v>
      </c>
      <c r="D34" s="6">
        <v>120697</v>
      </c>
    </row>
    <row r="35" spans="1:4" ht="14.55" customHeight="1" x14ac:dyDescent="0.25">
      <c r="A35" s="4" t="s">
        <v>179</v>
      </c>
      <c r="B35" s="4">
        <v>2021</v>
      </c>
      <c r="C35" s="6" t="s">
        <v>187</v>
      </c>
      <c r="D35" s="6">
        <v>249168</v>
      </c>
    </row>
    <row r="36" spans="1:4" ht="14.55" customHeight="1" x14ac:dyDescent="0.25">
      <c r="A36" s="4" t="s">
        <v>179</v>
      </c>
      <c r="B36" s="4">
        <v>2021</v>
      </c>
      <c r="C36" s="6" t="s">
        <v>76</v>
      </c>
      <c r="D36" s="6">
        <v>40</v>
      </c>
    </row>
    <row r="37" spans="1:4" ht="14.55" customHeight="1" x14ac:dyDescent="0.25">
      <c r="A37" s="4" t="s">
        <v>179</v>
      </c>
      <c r="B37" s="4">
        <v>2022</v>
      </c>
      <c r="C37" s="6" t="s">
        <v>182</v>
      </c>
      <c r="D37" s="6">
        <v>17244</v>
      </c>
    </row>
    <row r="38" spans="1:4" ht="14.55" customHeight="1" x14ac:dyDescent="0.25">
      <c r="A38" s="4" t="s">
        <v>179</v>
      </c>
      <c r="B38" s="4">
        <v>2022</v>
      </c>
      <c r="C38" s="6" t="s">
        <v>183</v>
      </c>
      <c r="D38" s="6">
        <v>9227</v>
      </c>
    </row>
    <row r="39" spans="1:4" ht="14.55" customHeight="1" x14ac:dyDescent="0.25">
      <c r="A39" s="4" t="s">
        <v>179</v>
      </c>
      <c r="B39" s="4">
        <v>2022</v>
      </c>
      <c r="C39" s="6" t="s">
        <v>184</v>
      </c>
      <c r="D39" s="6">
        <v>23560</v>
      </c>
    </row>
    <row r="40" spans="1:4" ht="14.55" customHeight="1" x14ac:dyDescent="0.25">
      <c r="A40" s="4" t="s">
        <v>179</v>
      </c>
      <c r="B40" s="4">
        <v>2022</v>
      </c>
      <c r="C40" s="6" t="s">
        <v>185</v>
      </c>
      <c r="D40" s="6">
        <v>42927</v>
      </c>
    </row>
    <row r="41" spans="1:4" ht="14.55" customHeight="1" x14ac:dyDescent="0.25">
      <c r="A41" s="4" t="s">
        <v>179</v>
      </c>
      <c r="B41" s="4">
        <v>2022</v>
      </c>
      <c r="C41" s="6" t="s">
        <v>186</v>
      </c>
      <c r="D41" s="6">
        <v>118470</v>
      </c>
    </row>
    <row r="42" spans="1:4" ht="14.55" customHeight="1" x14ac:dyDescent="0.25">
      <c r="A42" s="4" t="s">
        <v>179</v>
      </c>
      <c r="B42" s="4">
        <v>2022</v>
      </c>
      <c r="C42" s="6" t="s">
        <v>187</v>
      </c>
      <c r="D42" s="6">
        <v>260140</v>
      </c>
    </row>
    <row r="43" spans="1:4" ht="14.55" customHeight="1" x14ac:dyDescent="0.25">
      <c r="A43" s="4" t="s">
        <v>179</v>
      </c>
      <c r="B43" s="4">
        <v>2022</v>
      </c>
      <c r="C43" s="6" t="s">
        <v>76</v>
      </c>
      <c r="D43" s="6">
        <v>23</v>
      </c>
    </row>
    <row r="44" spans="1:4" ht="14.55" customHeight="1" x14ac:dyDescent="0.25">
      <c r="A44" s="4" t="s">
        <v>179</v>
      </c>
      <c r="B44" s="4">
        <v>2023</v>
      </c>
      <c r="C44" s="6" t="s">
        <v>182</v>
      </c>
      <c r="D44" s="6">
        <v>27007</v>
      </c>
    </row>
    <row r="45" spans="1:4" ht="14.55" customHeight="1" x14ac:dyDescent="0.25">
      <c r="A45" s="4" t="s">
        <v>179</v>
      </c>
      <c r="B45" s="4">
        <v>2023</v>
      </c>
      <c r="C45" s="6" t="s">
        <v>183</v>
      </c>
      <c r="D45" s="6">
        <v>9986</v>
      </c>
    </row>
    <row r="46" spans="1:4" ht="14.55" customHeight="1" x14ac:dyDescent="0.25">
      <c r="A46" s="4" t="s">
        <v>179</v>
      </c>
      <c r="B46" s="4">
        <v>2023</v>
      </c>
      <c r="C46" s="6" t="s">
        <v>184</v>
      </c>
      <c r="D46" s="6">
        <v>24256</v>
      </c>
    </row>
    <row r="47" spans="1:4" ht="14.55" customHeight="1" x14ac:dyDescent="0.25">
      <c r="A47" s="4" t="s">
        <v>179</v>
      </c>
      <c r="B47" s="4">
        <v>2023</v>
      </c>
      <c r="C47" s="6" t="s">
        <v>185</v>
      </c>
      <c r="D47" s="6">
        <v>42250</v>
      </c>
    </row>
    <row r="48" spans="1:4" ht="14.55" customHeight="1" x14ac:dyDescent="0.25">
      <c r="A48" s="4" t="s">
        <v>179</v>
      </c>
      <c r="B48" s="4">
        <v>2023</v>
      </c>
      <c r="C48" s="6" t="s">
        <v>186</v>
      </c>
      <c r="D48" s="6">
        <v>120982</v>
      </c>
    </row>
    <row r="49" spans="1:4" ht="14.55" customHeight="1" x14ac:dyDescent="0.25">
      <c r="A49" s="4" t="s">
        <v>179</v>
      </c>
      <c r="B49" s="4">
        <v>2023</v>
      </c>
      <c r="C49" s="6" t="s">
        <v>187</v>
      </c>
      <c r="D49" s="6">
        <v>320047</v>
      </c>
    </row>
    <row r="50" spans="1:4" ht="14.55" customHeight="1" x14ac:dyDescent="0.25">
      <c r="A50" s="4" t="s">
        <v>179</v>
      </c>
      <c r="B50" s="4">
        <v>2023</v>
      </c>
      <c r="C50" s="6" t="s">
        <v>76</v>
      </c>
      <c r="D50" s="6">
        <v>45</v>
      </c>
    </row>
    <row r="51" spans="1:4" ht="14.55" customHeight="1" x14ac:dyDescent="0.25">
      <c r="A51" s="4" t="s">
        <v>179</v>
      </c>
      <c r="B51" s="4">
        <v>2024</v>
      </c>
      <c r="C51" s="6" t="s">
        <v>182</v>
      </c>
      <c r="D51" s="6">
        <v>20348</v>
      </c>
    </row>
    <row r="52" spans="1:4" ht="14.55" customHeight="1" x14ac:dyDescent="0.25">
      <c r="A52" s="4" t="s">
        <v>179</v>
      </c>
      <c r="B52" s="4">
        <v>2024</v>
      </c>
      <c r="C52" s="6" t="s">
        <v>183</v>
      </c>
      <c r="D52" s="6">
        <v>7931</v>
      </c>
    </row>
    <row r="53" spans="1:4" ht="14.55" customHeight="1" x14ac:dyDescent="0.25">
      <c r="A53" s="4" t="s">
        <v>179</v>
      </c>
      <c r="B53" s="4">
        <v>2024</v>
      </c>
      <c r="C53" s="6" t="s">
        <v>184</v>
      </c>
      <c r="D53" s="6">
        <v>19883</v>
      </c>
    </row>
    <row r="54" spans="1:4" ht="14.55" customHeight="1" x14ac:dyDescent="0.25">
      <c r="A54" s="4" t="s">
        <v>179</v>
      </c>
      <c r="B54" s="4">
        <v>2024</v>
      </c>
      <c r="C54" s="6" t="s">
        <v>185</v>
      </c>
      <c r="D54" s="6">
        <v>35498</v>
      </c>
    </row>
    <row r="55" spans="1:4" ht="14.55" customHeight="1" x14ac:dyDescent="0.25">
      <c r="A55" s="4" t="s">
        <v>179</v>
      </c>
      <c r="B55" s="4">
        <v>2024</v>
      </c>
      <c r="C55" s="6" t="s">
        <v>186</v>
      </c>
      <c r="D55" s="6">
        <v>112920</v>
      </c>
    </row>
    <row r="56" spans="1:4" ht="14.55" customHeight="1" x14ac:dyDescent="0.25">
      <c r="A56" s="4" t="s">
        <v>179</v>
      </c>
      <c r="B56" s="4">
        <v>2024</v>
      </c>
      <c r="C56" s="6" t="s">
        <v>187</v>
      </c>
      <c r="D56" s="6">
        <v>375462</v>
      </c>
    </row>
    <row r="57" spans="1:4" ht="14.55" customHeight="1" x14ac:dyDescent="0.25">
      <c r="A57" s="4" t="s">
        <v>179</v>
      </c>
      <c r="B57" s="4">
        <v>2024</v>
      </c>
      <c r="C57" s="6" t="s">
        <v>76</v>
      </c>
      <c r="D57" s="6">
        <v>31</v>
      </c>
    </row>
    <row r="58" spans="1:4" ht="14.55" customHeight="1" x14ac:dyDescent="0.25">
      <c r="A58" s="4" t="s">
        <v>179</v>
      </c>
      <c r="B58" s="4">
        <v>2025</v>
      </c>
      <c r="C58" s="6" t="s">
        <v>182</v>
      </c>
      <c r="D58" s="6">
        <v>17622</v>
      </c>
    </row>
    <row r="59" spans="1:4" ht="14.55" customHeight="1" x14ac:dyDescent="0.25">
      <c r="A59" s="4" t="s">
        <v>179</v>
      </c>
      <c r="B59" s="4">
        <v>2025</v>
      </c>
      <c r="C59" s="6" t="s">
        <v>183</v>
      </c>
      <c r="D59" s="6">
        <v>6191</v>
      </c>
    </row>
    <row r="60" spans="1:4" ht="14.55" customHeight="1" x14ac:dyDescent="0.25">
      <c r="A60" s="4" t="s">
        <v>179</v>
      </c>
      <c r="B60" s="4">
        <v>2025</v>
      </c>
      <c r="C60" s="6" t="s">
        <v>184</v>
      </c>
      <c r="D60" s="6">
        <v>16050</v>
      </c>
    </row>
    <row r="61" spans="1:4" ht="14.55" customHeight="1" x14ac:dyDescent="0.25">
      <c r="A61" s="4" t="s">
        <v>179</v>
      </c>
      <c r="B61" s="4">
        <v>2025</v>
      </c>
      <c r="C61" s="6" t="s">
        <v>185</v>
      </c>
      <c r="D61" s="6">
        <v>29741</v>
      </c>
    </row>
    <row r="62" spans="1:4" ht="14.55" customHeight="1" x14ac:dyDescent="0.25">
      <c r="A62" s="4" t="s">
        <v>179</v>
      </c>
      <c r="B62" s="4">
        <v>2025</v>
      </c>
      <c r="C62" s="6" t="s">
        <v>186</v>
      </c>
      <c r="D62" s="6">
        <v>99743</v>
      </c>
    </row>
    <row r="63" spans="1:4" ht="14.55" customHeight="1" x14ac:dyDescent="0.25">
      <c r="A63" s="4" t="s">
        <v>179</v>
      </c>
      <c r="B63" s="4">
        <v>2025</v>
      </c>
      <c r="C63" s="6" t="s">
        <v>187</v>
      </c>
      <c r="D63" s="6">
        <v>417334</v>
      </c>
    </row>
    <row r="64" spans="1:4" ht="14.55" customHeight="1" x14ac:dyDescent="0.25">
      <c r="A64" s="4" t="s">
        <v>179</v>
      </c>
      <c r="B64" s="4">
        <v>2025</v>
      </c>
      <c r="C64" s="6" t="s">
        <v>76</v>
      </c>
      <c r="D64" s="6">
        <v>5</v>
      </c>
    </row>
    <row r="65" spans="1:4" x14ac:dyDescent="0.25">
      <c r="A65" s="4"/>
      <c r="B65" s="4"/>
      <c r="C65" s="6"/>
      <c r="D65" s="6"/>
    </row>
    <row r="66" spans="1:4" x14ac:dyDescent="0.25">
      <c r="A66" s="4"/>
      <c r="B66" s="4"/>
      <c r="C66" s="6"/>
      <c r="D66" s="6"/>
    </row>
    <row r="67" spans="1:4" x14ac:dyDescent="0.25">
      <c r="A67" s="4"/>
      <c r="B67" s="4"/>
      <c r="C67" s="6"/>
      <c r="D67" s="6"/>
    </row>
    <row r="68" spans="1:4" x14ac:dyDescent="0.25">
      <c r="A68" s="4"/>
      <c r="B68" s="4"/>
      <c r="C68" s="6"/>
      <c r="D68" s="6"/>
    </row>
    <row r="69" spans="1:4" x14ac:dyDescent="0.25">
      <c r="A69" s="4"/>
      <c r="B69" s="4"/>
      <c r="C69" s="6"/>
      <c r="D69" s="6"/>
    </row>
    <row r="70" spans="1:4" x14ac:dyDescent="0.25">
      <c r="A70" s="4"/>
      <c r="B70" s="4"/>
      <c r="C70" s="6"/>
      <c r="D70" s="6"/>
    </row>
    <row r="71" spans="1:4" x14ac:dyDescent="0.25">
      <c r="A71" s="4"/>
      <c r="B71" s="4"/>
      <c r="C71" s="6"/>
      <c r="D71" s="6"/>
    </row>
    <row r="72" spans="1:4" x14ac:dyDescent="0.25">
      <c r="A72" s="4"/>
      <c r="B72" s="4"/>
      <c r="C72" s="6"/>
      <c r="D72" s="6"/>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8"/>
  <sheetViews>
    <sheetView showGridLines="0" workbookViewId="0"/>
  </sheetViews>
  <sheetFormatPr defaultColWidth="11.5546875" defaultRowHeight="13.2" x14ac:dyDescent="0.25"/>
  <cols>
    <col min="1" max="1" width="30.6640625" customWidth="1"/>
    <col min="2" max="3" width="13.6640625" customWidth="1"/>
    <col min="4" max="4" width="29.6640625" customWidth="1"/>
  </cols>
  <sheetData>
    <row r="1" spans="1:4" ht="14.55" customHeight="1" x14ac:dyDescent="0.25">
      <c r="A1" s="1" t="s">
        <v>188</v>
      </c>
    </row>
    <row r="2" spans="1:4" ht="28.95" customHeight="1" x14ac:dyDescent="0.25">
      <c r="A2" s="1" t="s">
        <v>49</v>
      </c>
    </row>
    <row r="3" spans="1:4" ht="14.55" customHeight="1" x14ac:dyDescent="0.25">
      <c r="A3" s="13" t="s">
        <v>299</v>
      </c>
    </row>
    <row r="4" spans="1:4" ht="14.55" customHeight="1" x14ac:dyDescent="0.25">
      <c r="A4" s="13" t="s">
        <v>305</v>
      </c>
    </row>
    <row r="5" spans="1:4" ht="14.55" customHeight="1" x14ac:dyDescent="0.25">
      <c r="A5" s="13" t="s">
        <v>306</v>
      </c>
    </row>
    <row r="6" spans="1:4" ht="14.55" customHeight="1" x14ac:dyDescent="0.25">
      <c r="A6" s="13" t="s">
        <v>307</v>
      </c>
    </row>
    <row r="7" spans="1:4" ht="28.95" customHeight="1" x14ac:dyDescent="0.25">
      <c r="A7" s="3" t="s">
        <v>3</v>
      </c>
      <c r="B7" s="3" t="s">
        <v>5</v>
      </c>
      <c r="C7" s="3" t="s">
        <v>26</v>
      </c>
      <c r="D7" s="5" t="s">
        <v>36</v>
      </c>
    </row>
    <row r="8" spans="1:4" ht="14.55" customHeight="1" x14ac:dyDescent="0.25">
      <c r="A8" s="4" t="s">
        <v>179</v>
      </c>
      <c r="B8" s="4">
        <v>2018</v>
      </c>
      <c r="C8" s="4" t="s">
        <v>65</v>
      </c>
      <c r="D8" s="6">
        <v>10343</v>
      </c>
    </row>
    <row r="9" spans="1:4" ht="14.55" customHeight="1" x14ac:dyDescent="0.25">
      <c r="A9" s="4" t="s">
        <v>179</v>
      </c>
      <c r="B9" s="4">
        <v>2018</v>
      </c>
      <c r="C9" s="4" t="s">
        <v>66</v>
      </c>
      <c r="D9" s="6">
        <v>59086</v>
      </c>
    </row>
    <row r="10" spans="1:4" ht="14.55" customHeight="1" x14ac:dyDescent="0.25">
      <c r="A10" s="4" t="s">
        <v>179</v>
      </c>
      <c r="B10" s="4">
        <v>2018</v>
      </c>
      <c r="C10" s="4" t="s">
        <v>67</v>
      </c>
      <c r="D10" s="6">
        <v>132495</v>
      </c>
    </row>
    <row r="11" spans="1:4" ht="14.55" customHeight="1" x14ac:dyDescent="0.25">
      <c r="A11" s="4" t="s">
        <v>179</v>
      </c>
      <c r="B11" s="4">
        <v>2018</v>
      </c>
      <c r="C11" s="4" t="s">
        <v>68</v>
      </c>
      <c r="D11" s="6">
        <v>161686</v>
      </c>
    </row>
    <row r="12" spans="1:4" ht="14.55" customHeight="1" x14ac:dyDescent="0.25">
      <c r="A12" s="4" t="s">
        <v>179</v>
      </c>
      <c r="B12" s="4">
        <v>2018</v>
      </c>
      <c r="C12" s="4" t="s">
        <v>69</v>
      </c>
      <c r="D12" s="6">
        <v>90633</v>
      </c>
    </row>
    <row r="13" spans="1:4" ht="14.55" customHeight="1" x14ac:dyDescent="0.25">
      <c r="A13" s="4" t="s">
        <v>179</v>
      </c>
      <c r="B13" s="4">
        <v>2018</v>
      </c>
      <c r="C13" s="4" t="s">
        <v>70</v>
      </c>
      <c r="D13" s="6">
        <v>18823</v>
      </c>
    </row>
    <row r="14" spans="1:4" ht="14.55" customHeight="1" x14ac:dyDescent="0.25">
      <c r="A14" s="4" t="s">
        <v>179</v>
      </c>
      <c r="B14" s="4">
        <v>2018</v>
      </c>
      <c r="C14" s="4" t="s">
        <v>189</v>
      </c>
      <c r="D14" s="6">
        <v>1808</v>
      </c>
    </row>
    <row r="15" spans="1:4" ht="14.55" customHeight="1" x14ac:dyDescent="0.25">
      <c r="A15" s="4" t="s">
        <v>179</v>
      </c>
      <c r="B15" s="4">
        <v>2018</v>
      </c>
      <c r="C15" s="4" t="s">
        <v>76</v>
      </c>
      <c r="D15" s="6">
        <v>8</v>
      </c>
    </row>
    <row r="16" spans="1:4" ht="14.55" customHeight="1" x14ac:dyDescent="0.25">
      <c r="A16" s="4" t="s">
        <v>179</v>
      </c>
      <c r="B16" s="4">
        <v>2019</v>
      </c>
      <c r="C16" s="4" t="s">
        <v>65</v>
      </c>
      <c r="D16" s="6">
        <v>10455</v>
      </c>
    </row>
    <row r="17" spans="1:4" ht="14.55" customHeight="1" x14ac:dyDescent="0.25">
      <c r="A17" s="4" t="s">
        <v>179</v>
      </c>
      <c r="B17" s="4">
        <v>2019</v>
      </c>
      <c r="C17" s="4" t="s">
        <v>66</v>
      </c>
      <c r="D17" s="6">
        <v>59045</v>
      </c>
    </row>
    <row r="18" spans="1:4" ht="14.55" customHeight="1" x14ac:dyDescent="0.25">
      <c r="A18" s="4" t="s">
        <v>179</v>
      </c>
      <c r="B18" s="4">
        <v>2019</v>
      </c>
      <c r="C18" s="4" t="s">
        <v>67</v>
      </c>
      <c r="D18" s="6">
        <v>134205</v>
      </c>
    </row>
    <row r="19" spans="1:4" ht="14.55" customHeight="1" x14ac:dyDescent="0.25">
      <c r="A19" s="4" t="s">
        <v>179</v>
      </c>
      <c r="B19" s="4">
        <v>2019</v>
      </c>
      <c r="C19" s="4" t="s">
        <v>68</v>
      </c>
      <c r="D19" s="6">
        <v>165419</v>
      </c>
    </row>
    <row r="20" spans="1:4" ht="14.55" customHeight="1" x14ac:dyDescent="0.25">
      <c r="A20" s="4" t="s">
        <v>179</v>
      </c>
      <c r="B20" s="4">
        <v>2019</v>
      </c>
      <c r="C20" s="4" t="s">
        <v>69</v>
      </c>
      <c r="D20" s="6">
        <v>92413</v>
      </c>
    </row>
    <row r="21" spans="1:4" ht="14.55" customHeight="1" x14ac:dyDescent="0.25">
      <c r="A21" s="4" t="s">
        <v>179</v>
      </c>
      <c r="B21" s="4">
        <v>2019</v>
      </c>
      <c r="C21" s="4" t="s">
        <v>70</v>
      </c>
      <c r="D21" s="6">
        <v>19900</v>
      </c>
    </row>
    <row r="22" spans="1:4" ht="14.55" customHeight="1" x14ac:dyDescent="0.25">
      <c r="A22" s="4" t="s">
        <v>179</v>
      </c>
      <c r="B22" s="4">
        <v>2019</v>
      </c>
      <c r="C22" s="4" t="s">
        <v>189</v>
      </c>
      <c r="D22" s="6">
        <v>1826</v>
      </c>
    </row>
    <row r="23" spans="1:4" ht="14.55" customHeight="1" x14ac:dyDescent="0.25">
      <c r="A23" s="4" t="s">
        <v>179</v>
      </c>
      <c r="B23" s="4">
        <v>2019</v>
      </c>
      <c r="C23" s="4" t="s">
        <v>76</v>
      </c>
      <c r="D23" s="6">
        <v>10</v>
      </c>
    </row>
    <row r="24" spans="1:4" ht="14.55" customHeight="1" x14ac:dyDescent="0.25">
      <c r="A24" s="4" t="s">
        <v>179</v>
      </c>
      <c r="B24" s="4">
        <v>2020</v>
      </c>
      <c r="C24" s="4" t="s">
        <v>65</v>
      </c>
      <c r="D24" s="6">
        <v>8329</v>
      </c>
    </row>
    <row r="25" spans="1:4" ht="14.55" customHeight="1" x14ac:dyDescent="0.25">
      <c r="A25" s="4" t="s">
        <v>179</v>
      </c>
      <c r="B25" s="4">
        <v>2020</v>
      </c>
      <c r="C25" s="4" t="s">
        <v>66</v>
      </c>
      <c r="D25" s="6">
        <v>50434</v>
      </c>
    </row>
    <row r="26" spans="1:4" ht="14.55" customHeight="1" x14ac:dyDescent="0.25">
      <c r="A26" s="4" t="s">
        <v>179</v>
      </c>
      <c r="B26" s="4">
        <v>2020</v>
      </c>
      <c r="C26" s="4" t="s">
        <v>67</v>
      </c>
      <c r="D26" s="6">
        <v>122414</v>
      </c>
    </row>
    <row r="27" spans="1:4" ht="14.55" customHeight="1" x14ac:dyDescent="0.25">
      <c r="A27" s="4" t="s">
        <v>179</v>
      </c>
      <c r="B27" s="4">
        <v>2020</v>
      </c>
      <c r="C27" s="4" t="s">
        <v>68</v>
      </c>
      <c r="D27" s="6">
        <v>157680</v>
      </c>
    </row>
    <row r="28" spans="1:4" ht="14.55" customHeight="1" x14ac:dyDescent="0.25">
      <c r="A28" s="4" t="s">
        <v>179</v>
      </c>
      <c r="B28" s="4">
        <v>2020</v>
      </c>
      <c r="C28" s="4" t="s">
        <v>69</v>
      </c>
      <c r="D28" s="6">
        <v>85574</v>
      </c>
    </row>
    <row r="29" spans="1:4" ht="14.55" customHeight="1" x14ac:dyDescent="0.25">
      <c r="A29" s="4" t="s">
        <v>179</v>
      </c>
      <c r="B29" s="4">
        <v>2020</v>
      </c>
      <c r="C29" s="4" t="s">
        <v>70</v>
      </c>
      <c r="D29" s="6">
        <v>18749</v>
      </c>
    </row>
    <row r="30" spans="1:4" ht="14.55" customHeight="1" x14ac:dyDescent="0.25">
      <c r="A30" s="4" t="s">
        <v>179</v>
      </c>
      <c r="B30" s="4">
        <v>2020</v>
      </c>
      <c r="C30" s="4" t="s">
        <v>189</v>
      </c>
      <c r="D30" s="6">
        <v>1480</v>
      </c>
    </row>
    <row r="31" spans="1:4" ht="14.55" customHeight="1" x14ac:dyDescent="0.25">
      <c r="A31" s="4" t="s">
        <v>179</v>
      </c>
      <c r="B31" s="4">
        <v>2020</v>
      </c>
      <c r="C31" s="4" t="s">
        <v>76</v>
      </c>
      <c r="D31" s="6">
        <v>8</v>
      </c>
    </row>
    <row r="32" spans="1:4" ht="14.55" customHeight="1" x14ac:dyDescent="0.25">
      <c r="A32" s="4" t="s">
        <v>179</v>
      </c>
      <c r="B32" s="4">
        <v>2021</v>
      </c>
      <c r="C32" s="4" t="s">
        <v>65</v>
      </c>
      <c r="D32" s="6">
        <v>7715</v>
      </c>
    </row>
    <row r="33" spans="1:4" ht="14.55" customHeight="1" x14ac:dyDescent="0.25">
      <c r="A33" s="4" t="s">
        <v>179</v>
      </c>
      <c r="B33" s="4">
        <v>2021</v>
      </c>
      <c r="C33" s="4" t="s">
        <v>66</v>
      </c>
      <c r="D33" s="6">
        <v>50431</v>
      </c>
    </row>
    <row r="34" spans="1:4" ht="14.55" customHeight="1" x14ac:dyDescent="0.25">
      <c r="A34" s="4" t="s">
        <v>179</v>
      </c>
      <c r="B34" s="4">
        <v>2021</v>
      </c>
      <c r="C34" s="4" t="s">
        <v>67</v>
      </c>
      <c r="D34" s="6">
        <v>124715</v>
      </c>
    </row>
    <row r="35" spans="1:4" ht="14.55" customHeight="1" x14ac:dyDescent="0.25">
      <c r="A35" s="4" t="s">
        <v>179</v>
      </c>
      <c r="B35" s="4">
        <v>2021</v>
      </c>
      <c r="C35" s="4" t="s">
        <v>68</v>
      </c>
      <c r="D35" s="6">
        <v>166152</v>
      </c>
    </row>
    <row r="36" spans="1:4" ht="14.55" customHeight="1" x14ac:dyDescent="0.25">
      <c r="A36" s="4" t="s">
        <v>179</v>
      </c>
      <c r="B36" s="4">
        <v>2021</v>
      </c>
      <c r="C36" s="4" t="s">
        <v>69</v>
      </c>
      <c r="D36" s="6">
        <v>91760</v>
      </c>
    </row>
    <row r="37" spans="1:4" ht="14.55" customHeight="1" x14ac:dyDescent="0.25">
      <c r="A37" s="4" t="s">
        <v>179</v>
      </c>
      <c r="B37" s="4">
        <v>2021</v>
      </c>
      <c r="C37" s="4" t="s">
        <v>70</v>
      </c>
      <c r="D37" s="6">
        <v>20810</v>
      </c>
    </row>
    <row r="38" spans="1:4" ht="14.55" customHeight="1" x14ac:dyDescent="0.25">
      <c r="A38" s="4" t="s">
        <v>179</v>
      </c>
      <c r="B38" s="4">
        <v>2021</v>
      </c>
      <c r="C38" s="4" t="s">
        <v>189</v>
      </c>
      <c r="D38" s="6">
        <v>1612</v>
      </c>
    </row>
    <row r="39" spans="1:4" ht="14.55" customHeight="1" x14ac:dyDescent="0.25">
      <c r="A39" s="4" t="s">
        <v>179</v>
      </c>
      <c r="B39" s="4">
        <v>2021</v>
      </c>
      <c r="C39" s="4" t="s">
        <v>76</v>
      </c>
      <c r="D39" s="6">
        <v>14</v>
      </c>
    </row>
    <row r="40" spans="1:4" ht="14.55" customHeight="1" x14ac:dyDescent="0.25">
      <c r="A40" s="4" t="s">
        <v>179</v>
      </c>
      <c r="B40" s="4">
        <v>2022</v>
      </c>
      <c r="C40" s="4" t="s">
        <v>65</v>
      </c>
      <c r="D40" s="6">
        <v>9150</v>
      </c>
    </row>
    <row r="41" spans="1:4" ht="14.55" customHeight="1" x14ac:dyDescent="0.25">
      <c r="A41" s="4" t="s">
        <v>179</v>
      </c>
      <c r="B41" s="4">
        <v>2022</v>
      </c>
      <c r="C41" s="4" t="s">
        <v>66</v>
      </c>
      <c r="D41" s="6">
        <v>51600</v>
      </c>
    </row>
    <row r="42" spans="1:4" ht="14.55" customHeight="1" x14ac:dyDescent="0.25">
      <c r="A42" s="4" t="s">
        <v>179</v>
      </c>
      <c r="B42" s="4">
        <v>2022</v>
      </c>
      <c r="C42" s="4" t="s">
        <v>67</v>
      </c>
      <c r="D42" s="6">
        <v>125099</v>
      </c>
    </row>
    <row r="43" spans="1:4" ht="14.55" customHeight="1" x14ac:dyDescent="0.25">
      <c r="A43" s="4" t="s">
        <v>179</v>
      </c>
      <c r="B43" s="4">
        <v>2022</v>
      </c>
      <c r="C43" s="4" t="s">
        <v>68</v>
      </c>
      <c r="D43" s="6">
        <v>169059</v>
      </c>
    </row>
    <row r="44" spans="1:4" ht="14.55" customHeight="1" x14ac:dyDescent="0.25">
      <c r="A44" s="4" t="s">
        <v>179</v>
      </c>
      <c r="B44" s="4">
        <v>2022</v>
      </c>
      <c r="C44" s="4" t="s">
        <v>69</v>
      </c>
      <c r="D44" s="6">
        <v>93587</v>
      </c>
    </row>
    <row r="45" spans="1:4" ht="14.55" customHeight="1" x14ac:dyDescent="0.25">
      <c r="A45" s="4" t="s">
        <v>179</v>
      </c>
      <c r="B45" s="4">
        <v>2022</v>
      </c>
      <c r="C45" s="4" t="s">
        <v>70</v>
      </c>
      <c r="D45" s="6">
        <v>21133</v>
      </c>
    </row>
    <row r="46" spans="1:4" ht="14.55" customHeight="1" x14ac:dyDescent="0.25">
      <c r="A46" s="4" t="s">
        <v>179</v>
      </c>
      <c r="B46" s="4">
        <v>2022</v>
      </c>
      <c r="C46" s="4" t="s">
        <v>189</v>
      </c>
      <c r="D46" s="6">
        <v>1954</v>
      </c>
    </row>
    <row r="47" spans="1:4" ht="14.55" customHeight="1" x14ac:dyDescent="0.25">
      <c r="A47" s="4" t="s">
        <v>179</v>
      </c>
      <c r="B47" s="4">
        <v>2022</v>
      </c>
      <c r="C47" s="4" t="s">
        <v>76</v>
      </c>
      <c r="D47" s="6">
        <v>9</v>
      </c>
    </row>
    <row r="48" spans="1:4" ht="14.55" customHeight="1" x14ac:dyDescent="0.25">
      <c r="A48" s="4" t="s">
        <v>179</v>
      </c>
      <c r="B48" s="4">
        <v>2023</v>
      </c>
      <c r="C48" s="4" t="s">
        <v>65</v>
      </c>
      <c r="D48" s="6">
        <v>11055</v>
      </c>
    </row>
    <row r="49" spans="1:4" ht="14.55" customHeight="1" x14ac:dyDescent="0.25">
      <c r="A49" s="4" t="s">
        <v>179</v>
      </c>
      <c r="B49" s="4">
        <v>2023</v>
      </c>
      <c r="C49" s="4" t="s">
        <v>66</v>
      </c>
      <c r="D49" s="6">
        <v>58991</v>
      </c>
    </row>
    <row r="50" spans="1:4" ht="14.55" customHeight="1" x14ac:dyDescent="0.25">
      <c r="A50" s="4" t="s">
        <v>179</v>
      </c>
      <c r="B50" s="4">
        <v>2023</v>
      </c>
      <c r="C50" s="4" t="s">
        <v>67</v>
      </c>
      <c r="D50" s="6">
        <v>144933</v>
      </c>
    </row>
    <row r="51" spans="1:4" ht="14.55" customHeight="1" x14ac:dyDescent="0.25">
      <c r="A51" s="4" t="s">
        <v>179</v>
      </c>
      <c r="B51" s="4">
        <v>2023</v>
      </c>
      <c r="C51" s="4" t="s">
        <v>68</v>
      </c>
      <c r="D51" s="6">
        <v>194657</v>
      </c>
    </row>
    <row r="52" spans="1:4" ht="14.55" customHeight="1" x14ac:dyDescent="0.25">
      <c r="A52" s="4" t="s">
        <v>179</v>
      </c>
      <c r="B52" s="4">
        <v>2023</v>
      </c>
      <c r="C52" s="4" t="s">
        <v>69</v>
      </c>
      <c r="D52" s="6">
        <v>108384</v>
      </c>
    </row>
    <row r="53" spans="1:4" ht="14.55" customHeight="1" x14ac:dyDescent="0.25">
      <c r="A53" s="4" t="s">
        <v>179</v>
      </c>
      <c r="B53" s="4">
        <v>2023</v>
      </c>
      <c r="C53" s="4" t="s">
        <v>70</v>
      </c>
      <c r="D53" s="6">
        <v>24374</v>
      </c>
    </row>
    <row r="54" spans="1:4" ht="14.55" customHeight="1" x14ac:dyDescent="0.25">
      <c r="A54" s="4" t="s">
        <v>179</v>
      </c>
      <c r="B54" s="4">
        <v>2023</v>
      </c>
      <c r="C54" s="4" t="s">
        <v>189</v>
      </c>
      <c r="D54" s="6">
        <v>2169</v>
      </c>
    </row>
    <row r="55" spans="1:4" ht="14.55" customHeight="1" x14ac:dyDescent="0.25">
      <c r="A55" s="4" t="s">
        <v>179</v>
      </c>
      <c r="B55" s="4">
        <v>2023</v>
      </c>
      <c r="C55" s="4" t="s">
        <v>76</v>
      </c>
      <c r="D55" s="6">
        <v>10</v>
      </c>
    </row>
    <row r="56" spans="1:4" ht="14.55" customHeight="1" x14ac:dyDescent="0.25">
      <c r="A56" s="4" t="s">
        <v>179</v>
      </c>
      <c r="B56" s="4">
        <v>2024</v>
      </c>
      <c r="C56" s="4" t="s">
        <v>65</v>
      </c>
      <c r="D56" s="6">
        <v>11605</v>
      </c>
    </row>
    <row r="57" spans="1:4" ht="14.55" customHeight="1" x14ac:dyDescent="0.25">
      <c r="A57" s="4" t="s">
        <v>179</v>
      </c>
      <c r="B57" s="4">
        <v>2024</v>
      </c>
      <c r="C57" s="4" t="s">
        <v>66</v>
      </c>
      <c r="D57" s="6">
        <v>61708</v>
      </c>
    </row>
    <row r="58" spans="1:4" ht="14.55" customHeight="1" x14ac:dyDescent="0.25">
      <c r="A58" s="4" t="s">
        <v>179</v>
      </c>
      <c r="B58" s="4">
        <v>2024</v>
      </c>
      <c r="C58" s="4" t="s">
        <v>67</v>
      </c>
      <c r="D58" s="6">
        <v>151496</v>
      </c>
    </row>
    <row r="59" spans="1:4" ht="14.55" customHeight="1" x14ac:dyDescent="0.25">
      <c r="A59" s="4" t="s">
        <v>179</v>
      </c>
      <c r="B59" s="4">
        <v>2024</v>
      </c>
      <c r="C59" s="4" t="s">
        <v>68</v>
      </c>
      <c r="D59" s="6">
        <v>205089</v>
      </c>
    </row>
    <row r="60" spans="1:4" ht="14.55" customHeight="1" x14ac:dyDescent="0.25">
      <c r="A60" s="4" t="s">
        <v>179</v>
      </c>
      <c r="B60" s="4">
        <v>2024</v>
      </c>
      <c r="C60" s="4" t="s">
        <v>69</v>
      </c>
      <c r="D60" s="6">
        <v>114800</v>
      </c>
    </row>
    <row r="61" spans="1:4" ht="14.55" customHeight="1" x14ac:dyDescent="0.25">
      <c r="A61" s="4" t="s">
        <v>179</v>
      </c>
      <c r="B61" s="4">
        <v>2024</v>
      </c>
      <c r="C61" s="4" t="s">
        <v>70</v>
      </c>
      <c r="D61" s="6">
        <v>25033</v>
      </c>
    </row>
    <row r="62" spans="1:4" ht="14.55" customHeight="1" x14ac:dyDescent="0.25">
      <c r="A62" s="4" t="s">
        <v>179</v>
      </c>
      <c r="B62" s="4">
        <v>2024</v>
      </c>
      <c r="C62" s="4" t="s">
        <v>189</v>
      </c>
      <c r="D62" s="6">
        <v>2318</v>
      </c>
    </row>
    <row r="63" spans="1:4" ht="14.55" customHeight="1" x14ac:dyDescent="0.25">
      <c r="A63" s="4" t="s">
        <v>179</v>
      </c>
      <c r="B63" s="4">
        <v>2024</v>
      </c>
      <c r="C63" s="4" t="s">
        <v>76</v>
      </c>
      <c r="D63" s="6">
        <v>24</v>
      </c>
    </row>
    <row r="64" spans="1:4" ht="14.55" customHeight="1" x14ac:dyDescent="0.25">
      <c r="A64" s="4" t="s">
        <v>179</v>
      </c>
      <c r="B64" s="4">
        <v>2025</v>
      </c>
      <c r="C64" s="4" t="s">
        <v>65</v>
      </c>
      <c r="D64" s="6">
        <v>11412</v>
      </c>
    </row>
    <row r="65" spans="1:4" ht="14.55" customHeight="1" x14ac:dyDescent="0.25">
      <c r="A65" s="4" t="s">
        <v>179</v>
      </c>
      <c r="B65" s="4">
        <v>2025</v>
      </c>
      <c r="C65" s="4" t="s">
        <v>66</v>
      </c>
      <c r="D65" s="6">
        <v>60782</v>
      </c>
    </row>
    <row r="66" spans="1:4" ht="14.55" customHeight="1" x14ac:dyDescent="0.25">
      <c r="A66" s="4" t="s">
        <v>179</v>
      </c>
      <c r="B66" s="4">
        <v>2025</v>
      </c>
      <c r="C66" s="4" t="s">
        <v>67</v>
      </c>
      <c r="D66" s="6">
        <v>152139</v>
      </c>
    </row>
    <row r="67" spans="1:4" ht="14.55" customHeight="1" x14ac:dyDescent="0.25">
      <c r="A67" s="4" t="s">
        <v>179</v>
      </c>
      <c r="B67" s="4">
        <v>2025</v>
      </c>
      <c r="C67" s="4" t="s">
        <v>68</v>
      </c>
      <c r="D67" s="6">
        <v>211556</v>
      </c>
    </row>
    <row r="68" spans="1:4" ht="14.55" customHeight="1" x14ac:dyDescent="0.25">
      <c r="A68" s="4" t="s">
        <v>179</v>
      </c>
      <c r="B68" s="4">
        <v>2025</v>
      </c>
      <c r="C68" s="4" t="s">
        <v>69</v>
      </c>
      <c r="D68" s="6">
        <v>121697</v>
      </c>
    </row>
    <row r="69" spans="1:4" ht="14.55" customHeight="1" x14ac:dyDescent="0.25">
      <c r="A69" s="4" t="s">
        <v>179</v>
      </c>
      <c r="B69" s="4">
        <v>2025</v>
      </c>
      <c r="C69" s="4" t="s">
        <v>70</v>
      </c>
      <c r="D69" s="6">
        <v>26473</v>
      </c>
    </row>
    <row r="70" spans="1:4" ht="14.55" customHeight="1" x14ac:dyDescent="0.25">
      <c r="A70" s="4" t="s">
        <v>179</v>
      </c>
      <c r="B70" s="4">
        <v>2025</v>
      </c>
      <c r="C70" s="4" t="s">
        <v>189</v>
      </c>
      <c r="D70" s="6">
        <v>2606</v>
      </c>
    </row>
    <row r="71" spans="1:4" ht="14.55" customHeight="1" x14ac:dyDescent="0.25">
      <c r="A71" s="4" t="s">
        <v>179</v>
      </c>
      <c r="B71" s="4">
        <v>2025</v>
      </c>
      <c r="C71" s="4" t="s">
        <v>76</v>
      </c>
      <c r="D71" s="6">
        <v>21</v>
      </c>
    </row>
    <row r="72" spans="1:4" x14ac:dyDescent="0.25">
      <c r="A72" s="4"/>
      <c r="B72" s="4"/>
      <c r="C72" s="4"/>
      <c r="D72" s="6"/>
    </row>
    <row r="73" spans="1:4" x14ac:dyDescent="0.25">
      <c r="A73" s="4"/>
      <c r="B73" s="4"/>
      <c r="C73" s="4"/>
      <c r="D73" s="6"/>
    </row>
    <row r="74" spans="1:4" x14ac:dyDescent="0.25">
      <c r="A74" s="4"/>
      <c r="B74" s="4"/>
      <c r="C74" s="4"/>
      <c r="D74" s="6"/>
    </row>
    <row r="75" spans="1:4" x14ac:dyDescent="0.25">
      <c r="A75" s="4"/>
      <c r="B75" s="4"/>
      <c r="C75" s="4"/>
      <c r="D75" s="6"/>
    </row>
    <row r="76" spans="1:4" x14ac:dyDescent="0.25">
      <c r="A76" s="4"/>
      <c r="B76" s="4"/>
      <c r="C76" s="4"/>
      <c r="D76" s="6"/>
    </row>
    <row r="77" spans="1:4" x14ac:dyDescent="0.25">
      <c r="A77" s="4"/>
      <c r="B77" s="4"/>
      <c r="C77" s="4"/>
      <c r="D77" s="6"/>
    </row>
    <row r="78" spans="1:4" x14ac:dyDescent="0.25">
      <c r="A78" s="4"/>
      <c r="B78" s="4"/>
      <c r="C78" s="4"/>
      <c r="D78" s="6"/>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0"/>
  <sheetViews>
    <sheetView showGridLines="0" workbookViewId="0"/>
  </sheetViews>
  <sheetFormatPr defaultColWidth="11.5546875" defaultRowHeight="13.2" x14ac:dyDescent="0.25"/>
  <cols>
    <col min="1" max="1" width="30.6640625" customWidth="1"/>
    <col min="2" max="3" width="13.6640625" customWidth="1"/>
    <col min="4" max="4" width="29.6640625" customWidth="1"/>
  </cols>
  <sheetData>
    <row r="1" spans="1:4" ht="14.55" customHeight="1" x14ac:dyDescent="0.25">
      <c r="A1" s="1" t="s">
        <v>190</v>
      </c>
    </row>
    <row r="2" spans="1:4" ht="28.95" customHeight="1" x14ac:dyDescent="0.25">
      <c r="A2" s="1" t="s">
        <v>49</v>
      </c>
    </row>
    <row r="3" spans="1:4" ht="14.55" customHeight="1" x14ac:dyDescent="0.25">
      <c r="A3" s="13" t="s">
        <v>299</v>
      </c>
    </row>
    <row r="4" spans="1:4" ht="14.55" customHeight="1" x14ac:dyDescent="0.25">
      <c r="A4" s="13" t="s">
        <v>308</v>
      </c>
    </row>
    <row r="5" spans="1:4" ht="14.55" customHeight="1" x14ac:dyDescent="0.25">
      <c r="A5" s="13" t="s">
        <v>309</v>
      </c>
    </row>
    <row r="6" spans="1:4" ht="28.95" customHeight="1" x14ac:dyDescent="0.25">
      <c r="A6" s="3" t="s">
        <v>3</v>
      </c>
      <c r="B6" s="3" t="s">
        <v>5</v>
      </c>
      <c r="C6" s="3" t="s">
        <v>28</v>
      </c>
      <c r="D6" s="5" t="s">
        <v>36</v>
      </c>
    </row>
    <row r="7" spans="1:4" ht="14.55" customHeight="1" x14ac:dyDescent="0.25">
      <c r="A7" s="4" t="s">
        <v>179</v>
      </c>
      <c r="B7" s="4">
        <v>2018</v>
      </c>
      <c r="C7" s="4" t="s">
        <v>78</v>
      </c>
      <c r="D7" s="6">
        <v>94811</v>
      </c>
    </row>
    <row r="8" spans="1:4" ht="14.55" customHeight="1" x14ac:dyDescent="0.25">
      <c r="A8" s="4" t="s">
        <v>179</v>
      </c>
      <c r="B8" s="4">
        <v>2018</v>
      </c>
      <c r="C8" s="4" t="s">
        <v>79</v>
      </c>
      <c r="D8" s="6">
        <v>104088</v>
      </c>
    </row>
    <row r="9" spans="1:4" ht="14.55" customHeight="1" x14ac:dyDescent="0.25">
      <c r="A9" s="4" t="s">
        <v>179</v>
      </c>
      <c r="B9" s="4">
        <v>2018</v>
      </c>
      <c r="C9" s="4" t="s">
        <v>80</v>
      </c>
      <c r="D9" s="6">
        <v>97492</v>
      </c>
    </row>
    <row r="10" spans="1:4" ht="14.55" customHeight="1" x14ac:dyDescent="0.25">
      <c r="A10" s="4" t="s">
        <v>179</v>
      </c>
      <c r="B10" s="4">
        <v>2018</v>
      </c>
      <c r="C10" s="4" t="s">
        <v>81</v>
      </c>
      <c r="D10" s="6">
        <v>93001</v>
      </c>
    </row>
    <row r="11" spans="1:4" ht="14.55" customHeight="1" x14ac:dyDescent="0.25">
      <c r="A11" s="4" t="s">
        <v>179</v>
      </c>
      <c r="B11" s="4">
        <v>2018</v>
      </c>
      <c r="C11" s="4" t="s">
        <v>82</v>
      </c>
      <c r="D11" s="6">
        <v>85180</v>
      </c>
    </row>
    <row r="12" spans="1:4" ht="14.55" customHeight="1" x14ac:dyDescent="0.25">
      <c r="A12" s="4" t="s">
        <v>179</v>
      </c>
      <c r="B12" s="4">
        <v>2018</v>
      </c>
      <c r="C12" s="4" t="s">
        <v>76</v>
      </c>
      <c r="D12" s="6">
        <v>310</v>
      </c>
    </row>
    <row r="13" spans="1:4" ht="14.55" customHeight="1" x14ac:dyDescent="0.25">
      <c r="A13" s="4" t="s">
        <v>179</v>
      </c>
      <c r="B13" s="4">
        <v>2019</v>
      </c>
      <c r="C13" s="4" t="s">
        <v>78</v>
      </c>
      <c r="D13" s="6">
        <v>97626</v>
      </c>
    </row>
    <row r="14" spans="1:4" ht="14.55" customHeight="1" x14ac:dyDescent="0.25">
      <c r="A14" s="4" t="s">
        <v>179</v>
      </c>
      <c r="B14" s="4">
        <v>2019</v>
      </c>
      <c r="C14" s="4" t="s">
        <v>79</v>
      </c>
      <c r="D14" s="6">
        <v>106962</v>
      </c>
    </row>
    <row r="15" spans="1:4" ht="14.55" customHeight="1" x14ac:dyDescent="0.25">
      <c r="A15" s="4" t="s">
        <v>179</v>
      </c>
      <c r="B15" s="4">
        <v>2019</v>
      </c>
      <c r="C15" s="4" t="s">
        <v>80</v>
      </c>
      <c r="D15" s="6">
        <v>98654</v>
      </c>
    </row>
    <row r="16" spans="1:4" ht="14.55" customHeight="1" x14ac:dyDescent="0.25">
      <c r="A16" s="4" t="s">
        <v>179</v>
      </c>
      <c r="B16" s="4">
        <v>2019</v>
      </c>
      <c r="C16" s="4" t="s">
        <v>81</v>
      </c>
      <c r="D16" s="6">
        <v>94432</v>
      </c>
    </row>
    <row r="17" spans="1:4" ht="14.55" customHeight="1" x14ac:dyDescent="0.25">
      <c r="A17" s="4" t="s">
        <v>179</v>
      </c>
      <c r="B17" s="4">
        <v>2019</v>
      </c>
      <c r="C17" s="4" t="s">
        <v>82</v>
      </c>
      <c r="D17" s="6">
        <v>85113</v>
      </c>
    </row>
    <row r="18" spans="1:4" ht="14.55" customHeight="1" x14ac:dyDescent="0.25">
      <c r="A18" s="4" t="s">
        <v>179</v>
      </c>
      <c r="B18" s="4">
        <v>2019</v>
      </c>
      <c r="C18" s="4" t="s">
        <v>76</v>
      </c>
      <c r="D18" s="6">
        <v>486</v>
      </c>
    </row>
    <row r="19" spans="1:4" ht="14.55" customHeight="1" x14ac:dyDescent="0.25">
      <c r="A19" s="4" t="s">
        <v>179</v>
      </c>
      <c r="B19" s="4">
        <v>2020</v>
      </c>
      <c r="C19" s="4" t="s">
        <v>78</v>
      </c>
      <c r="D19" s="6">
        <v>85240</v>
      </c>
    </row>
    <row r="20" spans="1:4" ht="14.55" customHeight="1" x14ac:dyDescent="0.25">
      <c r="A20" s="4" t="s">
        <v>179</v>
      </c>
      <c r="B20" s="4">
        <v>2020</v>
      </c>
      <c r="C20" s="4" t="s">
        <v>79</v>
      </c>
      <c r="D20" s="6">
        <v>95345</v>
      </c>
    </row>
    <row r="21" spans="1:4" ht="14.55" customHeight="1" x14ac:dyDescent="0.25">
      <c r="A21" s="4" t="s">
        <v>179</v>
      </c>
      <c r="B21" s="4">
        <v>2020</v>
      </c>
      <c r="C21" s="4" t="s">
        <v>80</v>
      </c>
      <c r="D21" s="6">
        <v>91433</v>
      </c>
    </row>
    <row r="22" spans="1:4" ht="14.55" customHeight="1" x14ac:dyDescent="0.25">
      <c r="A22" s="4" t="s">
        <v>179</v>
      </c>
      <c r="B22" s="4">
        <v>2020</v>
      </c>
      <c r="C22" s="4" t="s">
        <v>81</v>
      </c>
      <c r="D22" s="6">
        <v>89693</v>
      </c>
    </row>
    <row r="23" spans="1:4" ht="14.55" customHeight="1" x14ac:dyDescent="0.25">
      <c r="A23" s="4" t="s">
        <v>179</v>
      </c>
      <c r="B23" s="4">
        <v>2020</v>
      </c>
      <c r="C23" s="4" t="s">
        <v>82</v>
      </c>
      <c r="D23" s="6">
        <v>81829</v>
      </c>
    </row>
    <row r="24" spans="1:4" ht="14.55" customHeight="1" x14ac:dyDescent="0.25">
      <c r="A24" s="4" t="s">
        <v>179</v>
      </c>
      <c r="B24" s="4">
        <v>2020</v>
      </c>
      <c r="C24" s="4" t="s">
        <v>76</v>
      </c>
      <c r="D24" s="6">
        <v>1128</v>
      </c>
    </row>
    <row r="25" spans="1:4" ht="14.55" customHeight="1" x14ac:dyDescent="0.25">
      <c r="A25" s="4" t="s">
        <v>179</v>
      </c>
      <c r="B25" s="4">
        <v>2021</v>
      </c>
      <c r="C25" s="4" t="s">
        <v>78</v>
      </c>
      <c r="D25" s="6">
        <v>87204</v>
      </c>
    </row>
    <row r="26" spans="1:4" ht="14.55" customHeight="1" x14ac:dyDescent="0.25">
      <c r="A26" s="4" t="s">
        <v>179</v>
      </c>
      <c r="B26" s="4">
        <v>2021</v>
      </c>
      <c r="C26" s="4" t="s">
        <v>79</v>
      </c>
      <c r="D26" s="6">
        <v>99538</v>
      </c>
    </row>
    <row r="27" spans="1:4" ht="14.55" customHeight="1" x14ac:dyDescent="0.25">
      <c r="A27" s="4" t="s">
        <v>179</v>
      </c>
      <c r="B27" s="4">
        <v>2021</v>
      </c>
      <c r="C27" s="4" t="s">
        <v>80</v>
      </c>
      <c r="D27" s="6">
        <v>95892</v>
      </c>
    </row>
    <row r="28" spans="1:4" ht="14.55" customHeight="1" x14ac:dyDescent="0.25">
      <c r="A28" s="4" t="s">
        <v>179</v>
      </c>
      <c r="B28" s="4">
        <v>2021</v>
      </c>
      <c r="C28" s="4" t="s">
        <v>81</v>
      </c>
      <c r="D28" s="6">
        <v>93883</v>
      </c>
    </row>
    <row r="29" spans="1:4" ht="14.55" customHeight="1" x14ac:dyDescent="0.25">
      <c r="A29" s="4" t="s">
        <v>179</v>
      </c>
      <c r="B29" s="4">
        <v>2021</v>
      </c>
      <c r="C29" s="4" t="s">
        <v>82</v>
      </c>
      <c r="D29" s="6">
        <v>85175</v>
      </c>
    </row>
    <row r="30" spans="1:4" ht="14.55" customHeight="1" x14ac:dyDescent="0.25">
      <c r="A30" s="4" t="s">
        <v>179</v>
      </c>
      <c r="B30" s="4">
        <v>2021</v>
      </c>
      <c r="C30" s="4" t="s">
        <v>76</v>
      </c>
      <c r="D30" s="6">
        <v>1517</v>
      </c>
    </row>
    <row r="31" spans="1:4" ht="14.55" customHeight="1" x14ac:dyDescent="0.25">
      <c r="A31" s="4" t="s">
        <v>179</v>
      </c>
      <c r="B31" s="4">
        <v>2022</v>
      </c>
      <c r="C31" s="4" t="s">
        <v>78</v>
      </c>
      <c r="D31" s="6">
        <v>92387</v>
      </c>
    </row>
    <row r="32" spans="1:4" ht="14.55" customHeight="1" x14ac:dyDescent="0.25">
      <c r="A32" s="4" t="s">
        <v>179</v>
      </c>
      <c r="B32" s="4">
        <v>2022</v>
      </c>
      <c r="C32" s="4" t="s">
        <v>79</v>
      </c>
      <c r="D32" s="6">
        <v>102157</v>
      </c>
    </row>
    <row r="33" spans="1:4" ht="14.55" customHeight="1" x14ac:dyDescent="0.25">
      <c r="A33" s="4" t="s">
        <v>179</v>
      </c>
      <c r="B33" s="4">
        <v>2022</v>
      </c>
      <c r="C33" s="4" t="s">
        <v>80</v>
      </c>
      <c r="D33" s="6">
        <v>96900</v>
      </c>
    </row>
    <row r="34" spans="1:4" ht="14.55" customHeight="1" x14ac:dyDescent="0.25">
      <c r="A34" s="4" t="s">
        <v>179</v>
      </c>
      <c r="B34" s="4">
        <v>2022</v>
      </c>
      <c r="C34" s="4" t="s">
        <v>81</v>
      </c>
      <c r="D34" s="6">
        <v>94585</v>
      </c>
    </row>
    <row r="35" spans="1:4" ht="14.55" customHeight="1" x14ac:dyDescent="0.25">
      <c r="A35" s="4" t="s">
        <v>179</v>
      </c>
      <c r="B35" s="4">
        <v>2022</v>
      </c>
      <c r="C35" s="4" t="s">
        <v>82</v>
      </c>
      <c r="D35" s="6">
        <v>83777</v>
      </c>
    </row>
    <row r="36" spans="1:4" ht="14.55" customHeight="1" x14ac:dyDescent="0.25">
      <c r="A36" s="4" t="s">
        <v>179</v>
      </c>
      <c r="B36" s="4">
        <v>2022</v>
      </c>
      <c r="C36" s="4" t="s">
        <v>76</v>
      </c>
      <c r="D36" s="6">
        <v>1785</v>
      </c>
    </row>
    <row r="37" spans="1:4" ht="14.55" customHeight="1" x14ac:dyDescent="0.25">
      <c r="A37" s="4" t="s">
        <v>179</v>
      </c>
      <c r="B37" s="4">
        <v>2023</v>
      </c>
      <c r="C37" s="4" t="s">
        <v>78</v>
      </c>
      <c r="D37" s="6">
        <v>116082</v>
      </c>
    </row>
    <row r="38" spans="1:4" ht="14.55" customHeight="1" x14ac:dyDescent="0.25">
      <c r="A38" s="4" t="s">
        <v>179</v>
      </c>
      <c r="B38" s="4">
        <v>2023</v>
      </c>
      <c r="C38" s="4" t="s">
        <v>79</v>
      </c>
      <c r="D38" s="6">
        <v>118726</v>
      </c>
    </row>
    <row r="39" spans="1:4" ht="14.55" customHeight="1" x14ac:dyDescent="0.25">
      <c r="A39" s="4" t="s">
        <v>179</v>
      </c>
      <c r="B39" s="4">
        <v>2023</v>
      </c>
      <c r="C39" s="4" t="s">
        <v>80</v>
      </c>
      <c r="D39" s="6">
        <v>109450</v>
      </c>
    </row>
    <row r="40" spans="1:4" ht="14.55" customHeight="1" x14ac:dyDescent="0.25">
      <c r="A40" s="4" t="s">
        <v>179</v>
      </c>
      <c r="B40" s="4">
        <v>2023</v>
      </c>
      <c r="C40" s="4" t="s">
        <v>81</v>
      </c>
      <c r="D40" s="6">
        <v>105356</v>
      </c>
    </row>
    <row r="41" spans="1:4" ht="14.55" customHeight="1" x14ac:dyDescent="0.25">
      <c r="A41" s="4" t="s">
        <v>179</v>
      </c>
      <c r="B41" s="4">
        <v>2023</v>
      </c>
      <c r="C41" s="4" t="s">
        <v>82</v>
      </c>
      <c r="D41" s="6">
        <v>92505</v>
      </c>
    </row>
    <row r="42" spans="1:4" ht="14.55" customHeight="1" x14ac:dyDescent="0.25">
      <c r="A42" s="4" t="s">
        <v>179</v>
      </c>
      <c r="B42" s="4">
        <v>2023</v>
      </c>
      <c r="C42" s="4" t="s">
        <v>76</v>
      </c>
      <c r="D42" s="6">
        <v>2454</v>
      </c>
    </row>
    <row r="43" spans="1:4" ht="14.55" customHeight="1" x14ac:dyDescent="0.25">
      <c r="A43" s="4" t="s">
        <v>179</v>
      </c>
      <c r="B43" s="4">
        <v>2024</v>
      </c>
      <c r="C43" s="4" t="s">
        <v>78</v>
      </c>
      <c r="D43" s="6">
        <v>130830</v>
      </c>
    </row>
    <row r="44" spans="1:4" ht="14.55" customHeight="1" x14ac:dyDescent="0.25">
      <c r="A44" s="4" t="s">
        <v>179</v>
      </c>
      <c r="B44" s="4">
        <v>2024</v>
      </c>
      <c r="C44" s="4" t="s">
        <v>79</v>
      </c>
      <c r="D44" s="6">
        <v>124871</v>
      </c>
    </row>
    <row r="45" spans="1:4" ht="14.55" customHeight="1" x14ac:dyDescent="0.25">
      <c r="A45" s="4" t="s">
        <v>179</v>
      </c>
      <c r="B45" s="4">
        <v>2024</v>
      </c>
      <c r="C45" s="4" t="s">
        <v>80</v>
      </c>
      <c r="D45" s="6">
        <v>113677</v>
      </c>
    </row>
    <row r="46" spans="1:4" ht="14.55" customHeight="1" x14ac:dyDescent="0.25">
      <c r="A46" s="4" t="s">
        <v>179</v>
      </c>
      <c r="B46" s="4">
        <v>2024</v>
      </c>
      <c r="C46" s="4" t="s">
        <v>81</v>
      </c>
      <c r="D46" s="6">
        <v>107057</v>
      </c>
    </row>
    <row r="47" spans="1:4" ht="14.55" customHeight="1" x14ac:dyDescent="0.25">
      <c r="A47" s="4" t="s">
        <v>179</v>
      </c>
      <c r="B47" s="4">
        <v>2024</v>
      </c>
      <c r="C47" s="4" t="s">
        <v>82</v>
      </c>
      <c r="D47" s="6">
        <v>92697</v>
      </c>
    </row>
    <row r="48" spans="1:4" ht="14.55" customHeight="1" x14ac:dyDescent="0.25">
      <c r="A48" s="4" t="s">
        <v>179</v>
      </c>
      <c r="B48" s="4">
        <v>2024</v>
      </c>
      <c r="C48" s="4" t="s">
        <v>76</v>
      </c>
      <c r="D48" s="6">
        <v>2941</v>
      </c>
    </row>
    <row r="49" spans="1:4" ht="14.55" customHeight="1" x14ac:dyDescent="0.25">
      <c r="A49" s="4" t="s">
        <v>179</v>
      </c>
      <c r="B49" s="4">
        <v>2025</v>
      </c>
      <c r="C49" s="4" t="s">
        <v>78</v>
      </c>
      <c r="D49" s="6">
        <v>135714</v>
      </c>
    </row>
    <row r="50" spans="1:4" ht="14.55" customHeight="1" x14ac:dyDescent="0.25">
      <c r="A50" s="4" t="s">
        <v>179</v>
      </c>
      <c r="B50" s="4">
        <v>2025</v>
      </c>
      <c r="C50" s="4" t="s">
        <v>79</v>
      </c>
      <c r="D50" s="6">
        <v>128132</v>
      </c>
    </row>
    <row r="51" spans="1:4" ht="14.55" customHeight="1" x14ac:dyDescent="0.25">
      <c r="A51" s="4" t="s">
        <v>179</v>
      </c>
      <c r="B51" s="4">
        <v>2025</v>
      </c>
      <c r="C51" s="4" t="s">
        <v>80</v>
      </c>
      <c r="D51" s="6">
        <v>115423</v>
      </c>
    </row>
    <row r="52" spans="1:4" ht="14.55" customHeight="1" x14ac:dyDescent="0.25">
      <c r="A52" s="4" t="s">
        <v>179</v>
      </c>
      <c r="B52" s="4">
        <v>2025</v>
      </c>
      <c r="C52" s="4" t="s">
        <v>81</v>
      </c>
      <c r="D52" s="6">
        <v>110122</v>
      </c>
    </row>
    <row r="53" spans="1:4" ht="14.55" customHeight="1" x14ac:dyDescent="0.25">
      <c r="A53" s="4" t="s">
        <v>179</v>
      </c>
      <c r="B53" s="4">
        <v>2025</v>
      </c>
      <c r="C53" s="4" t="s">
        <v>82</v>
      </c>
      <c r="D53" s="6">
        <v>94190</v>
      </c>
    </row>
    <row r="54" spans="1:4" ht="14.55" customHeight="1" x14ac:dyDescent="0.25">
      <c r="A54" s="4" t="s">
        <v>179</v>
      </c>
      <c r="B54" s="4">
        <v>2025</v>
      </c>
      <c r="C54" s="4" t="s">
        <v>76</v>
      </c>
      <c r="D54" s="6">
        <v>3105</v>
      </c>
    </row>
    <row r="55" spans="1:4" x14ac:dyDescent="0.25">
      <c r="A55" s="4"/>
      <c r="B55" s="4"/>
      <c r="C55" s="4"/>
      <c r="D55" s="6"/>
    </row>
    <row r="56" spans="1:4" x14ac:dyDescent="0.25">
      <c r="A56" s="4"/>
      <c r="B56" s="4"/>
      <c r="C56" s="4"/>
      <c r="D56" s="6"/>
    </row>
    <row r="57" spans="1:4" x14ac:dyDescent="0.25">
      <c r="A57" s="4"/>
      <c r="B57" s="4"/>
      <c r="C57" s="4"/>
      <c r="D57" s="6"/>
    </row>
    <row r="58" spans="1:4" x14ac:dyDescent="0.25">
      <c r="A58" s="4"/>
      <c r="B58" s="4"/>
      <c r="C58" s="4"/>
      <c r="D58" s="6"/>
    </row>
    <row r="59" spans="1:4" x14ac:dyDescent="0.25">
      <c r="A59" s="4"/>
      <c r="B59" s="4"/>
      <c r="C59" s="4"/>
      <c r="D59" s="6"/>
    </row>
    <row r="60" spans="1:4" x14ac:dyDescent="0.25">
      <c r="A60" s="4"/>
      <c r="B60" s="4"/>
      <c r="C60" s="4"/>
      <c r="D60" s="6"/>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0"/>
  <sheetViews>
    <sheetView showGridLines="0" workbookViewId="0"/>
  </sheetViews>
  <sheetFormatPr defaultColWidth="11.5546875" defaultRowHeight="13.2" x14ac:dyDescent="0.25"/>
  <cols>
    <col min="1" max="1" width="30.6640625" customWidth="1"/>
    <col min="2" max="3" width="13.6640625" customWidth="1"/>
    <col min="4" max="4" width="77.6640625" customWidth="1"/>
    <col min="5" max="5" width="29.6640625" customWidth="1"/>
    <col min="6" max="6" width="47.6640625" customWidth="1"/>
    <col min="7" max="7" width="15.6640625" customWidth="1"/>
    <col min="8" max="8" width="51.6640625" customWidth="1"/>
  </cols>
  <sheetData>
    <row r="1" spans="1:8" ht="14.55" customHeight="1" x14ac:dyDescent="0.25">
      <c r="A1" s="1" t="s">
        <v>191</v>
      </c>
    </row>
    <row r="2" spans="1:8" ht="28.95" customHeight="1" x14ac:dyDescent="0.25">
      <c r="A2" s="1" t="s">
        <v>49</v>
      </c>
    </row>
    <row r="3" spans="1:8" ht="14.55" customHeight="1" x14ac:dyDescent="0.25">
      <c r="A3" s="13" t="s">
        <v>299</v>
      </c>
    </row>
    <row r="4" spans="1:8" ht="14.55" customHeight="1" x14ac:dyDescent="0.25">
      <c r="A4" s="13" t="s">
        <v>310</v>
      </c>
    </row>
    <row r="5" spans="1:8" ht="14.55" customHeight="1" x14ac:dyDescent="0.25">
      <c r="A5" s="13" t="s">
        <v>311</v>
      </c>
    </row>
    <row r="6" spans="1:8" ht="14.55" customHeight="1" x14ac:dyDescent="0.25">
      <c r="A6" s="13" t="s">
        <v>312</v>
      </c>
    </row>
    <row r="7" spans="1:8" ht="14.55" customHeight="1" x14ac:dyDescent="0.25">
      <c r="A7" s="13" t="s">
        <v>313</v>
      </c>
    </row>
    <row r="8" spans="1:8" ht="28.95" customHeight="1" x14ac:dyDescent="0.25">
      <c r="A8" s="3" t="s">
        <v>3</v>
      </c>
      <c r="B8" s="3" t="s">
        <v>5</v>
      </c>
      <c r="C8" s="3" t="s">
        <v>30</v>
      </c>
      <c r="D8" s="3" t="s">
        <v>32</v>
      </c>
      <c r="E8" s="5" t="s">
        <v>36</v>
      </c>
      <c r="F8" s="3" t="s">
        <v>84</v>
      </c>
      <c r="G8" s="5" t="s">
        <v>40</v>
      </c>
      <c r="H8" s="5" t="s">
        <v>41</v>
      </c>
    </row>
    <row r="9" spans="1:8" ht="14.55" customHeight="1" x14ac:dyDescent="0.25">
      <c r="A9" s="4" t="s">
        <v>179</v>
      </c>
      <c r="B9" s="4">
        <v>2018</v>
      </c>
      <c r="C9" s="4" t="s">
        <v>87</v>
      </c>
      <c r="D9" s="4" t="s">
        <v>88</v>
      </c>
      <c r="E9" s="6">
        <v>8468</v>
      </c>
      <c r="F9" s="4" t="s">
        <v>192</v>
      </c>
      <c r="G9" s="6">
        <v>174177</v>
      </c>
      <c r="H9" s="6">
        <v>486</v>
      </c>
    </row>
    <row r="10" spans="1:8" ht="14.55" customHeight="1" x14ac:dyDescent="0.25">
      <c r="A10" s="4" t="s">
        <v>179</v>
      </c>
      <c r="B10" s="4">
        <v>2018</v>
      </c>
      <c r="C10" s="4" t="s">
        <v>90</v>
      </c>
      <c r="D10" s="4" t="s">
        <v>91</v>
      </c>
      <c r="E10" s="6">
        <v>10315</v>
      </c>
      <c r="F10" s="4" t="s">
        <v>192</v>
      </c>
      <c r="G10" s="6">
        <v>199863</v>
      </c>
      <c r="H10" s="6">
        <v>516</v>
      </c>
    </row>
    <row r="11" spans="1:8" ht="14.55" customHeight="1" x14ac:dyDescent="0.25">
      <c r="A11" s="4" t="s">
        <v>179</v>
      </c>
      <c r="B11" s="4">
        <v>2018</v>
      </c>
      <c r="C11" s="4" t="s">
        <v>92</v>
      </c>
      <c r="D11" s="4" t="s">
        <v>93</v>
      </c>
      <c r="E11" s="6">
        <v>11264</v>
      </c>
      <c r="F11" s="4" t="s">
        <v>192</v>
      </c>
      <c r="G11" s="6">
        <v>300535</v>
      </c>
      <c r="H11" s="6">
        <v>375</v>
      </c>
    </row>
    <row r="12" spans="1:8" ht="14.55" customHeight="1" x14ac:dyDescent="0.25">
      <c r="A12" s="4" t="s">
        <v>179</v>
      </c>
      <c r="B12" s="4">
        <v>2018</v>
      </c>
      <c r="C12" s="4" t="s">
        <v>94</v>
      </c>
      <c r="D12" s="4" t="s">
        <v>95</v>
      </c>
      <c r="E12" s="6">
        <v>9705</v>
      </c>
      <c r="F12" s="4" t="s">
        <v>192</v>
      </c>
      <c r="G12" s="6">
        <v>239541</v>
      </c>
      <c r="H12" s="6">
        <v>405</v>
      </c>
    </row>
    <row r="13" spans="1:8" ht="14.55" customHeight="1" x14ac:dyDescent="0.25">
      <c r="A13" s="4" t="s">
        <v>179</v>
      </c>
      <c r="B13" s="4">
        <v>2018</v>
      </c>
      <c r="C13" s="4" t="s">
        <v>96</v>
      </c>
      <c r="D13" s="4" t="s">
        <v>97</v>
      </c>
      <c r="E13" s="6">
        <v>10658</v>
      </c>
      <c r="F13" s="4" t="s">
        <v>192</v>
      </c>
      <c r="G13" s="6">
        <v>208697</v>
      </c>
      <c r="H13" s="6">
        <v>511</v>
      </c>
    </row>
    <row r="14" spans="1:8" ht="14.55" customHeight="1" x14ac:dyDescent="0.25">
      <c r="A14" s="4" t="s">
        <v>179</v>
      </c>
      <c r="B14" s="4">
        <v>2018</v>
      </c>
      <c r="C14" s="4" t="s">
        <v>98</v>
      </c>
      <c r="D14" s="4" t="s">
        <v>99</v>
      </c>
      <c r="E14" s="6">
        <v>16472</v>
      </c>
      <c r="F14" s="4" t="s">
        <v>192</v>
      </c>
      <c r="G14" s="6">
        <v>347418</v>
      </c>
      <c r="H14" s="6">
        <v>474</v>
      </c>
    </row>
    <row r="15" spans="1:8" ht="14.55" customHeight="1" x14ac:dyDescent="0.25">
      <c r="A15" s="4" t="s">
        <v>179</v>
      </c>
      <c r="B15" s="4">
        <v>2018</v>
      </c>
      <c r="C15" s="4" t="s">
        <v>100</v>
      </c>
      <c r="D15" s="4" t="s">
        <v>101</v>
      </c>
      <c r="E15" s="6">
        <v>7957</v>
      </c>
      <c r="F15" s="4" t="s">
        <v>192</v>
      </c>
      <c r="G15" s="6">
        <v>183535</v>
      </c>
      <c r="H15" s="6">
        <v>434</v>
      </c>
    </row>
    <row r="16" spans="1:8" ht="14.55" customHeight="1" x14ac:dyDescent="0.25">
      <c r="A16" s="4" t="s">
        <v>179</v>
      </c>
      <c r="B16" s="4">
        <v>2018</v>
      </c>
      <c r="C16" s="4" t="s">
        <v>102</v>
      </c>
      <c r="D16" s="4" t="s">
        <v>103</v>
      </c>
      <c r="E16" s="6">
        <v>17191</v>
      </c>
      <c r="F16" s="4" t="s">
        <v>192</v>
      </c>
      <c r="G16" s="6">
        <v>475200</v>
      </c>
      <c r="H16" s="6">
        <v>362</v>
      </c>
    </row>
    <row r="17" spans="1:8" ht="14.55" customHeight="1" x14ac:dyDescent="0.25">
      <c r="A17" s="4" t="s">
        <v>179</v>
      </c>
      <c r="B17" s="4">
        <v>2018</v>
      </c>
      <c r="C17" s="4" t="s">
        <v>104</v>
      </c>
      <c r="D17" s="4" t="s">
        <v>105</v>
      </c>
      <c r="E17" s="6">
        <v>3871</v>
      </c>
      <c r="F17" s="4" t="s">
        <v>192</v>
      </c>
      <c r="G17" s="6">
        <v>94172</v>
      </c>
      <c r="H17" s="6">
        <v>411</v>
      </c>
    </row>
    <row r="18" spans="1:8" ht="14.55" customHeight="1" x14ac:dyDescent="0.25">
      <c r="A18" s="4" t="s">
        <v>179</v>
      </c>
      <c r="B18" s="4">
        <v>2018</v>
      </c>
      <c r="C18" s="4" t="s">
        <v>106</v>
      </c>
      <c r="D18" s="4" t="s">
        <v>107</v>
      </c>
      <c r="E18" s="6">
        <v>7930</v>
      </c>
      <c r="F18" s="4" t="s">
        <v>192</v>
      </c>
      <c r="G18" s="6">
        <v>182581</v>
      </c>
      <c r="H18" s="6">
        <v>434</v>
      </c>
    </row>
    <row r="19" spans="1:8" ht="14.55" customHeight="1" x14ac:dyDescent="0.25">
      <c r="A19" s="4" t="s">
        <v>179</v>
      </c>
      <c r="B19" s="4">
        <v>2018</v>
      </c>
      <c r="C19" s="4" t="s">
        <v>108</v>
      </c>
      <c r="D19" s="4" t="s">
        <v>109</v>
      </c>
      <c r="E19" s="6">
        <v>8927</v>
      </c>
      <c r="F19" s="4" t="s">
        <v>192</v>
      </c>
      <c r="G19" s="6">
        <v>191662</v>
      </c>
      <c r="H19" s="6">
        <v>466</v>
      </c>
    </row>
    <row r="20" spans="1:8" ht="14.55" customHeight="1" x14ac:dyDescent="0.25">
      <c r="A20" s="4" t="s">
        <v>179</v>
      </c>
      <c r="B20" s="4">
        <v>2018</v>
      </c>
      <c r="C20" s="4" t="s">
        <v>110</v>
      </c>
      <c r="D20" s="4" t="s">
        <v>111</v>
      </c>
      <c r="E20" s="6">
        <v>8229</v>
      </c>
      <c r="F20" s="4" t="s">
        <v>192</v>
      </c>
      <c r="G20" s="6">
        <v>207998</v>
      </c>
      <c r="H20" s="6">
        <v>396</v>
      </c>
    </row>
    <row r="21" spans="1:8" ht="14.55" customHeight="1" x14ac:dyDescent="0.25">
      <c r="A21" s="4" t="s">
        <v>179</v>
      </c>
      <c r="B21" s="4">
        <v>2018</v>
      </c>
      <c r="C21" s="4" t="s">
        <v>112</v>
      </c>
      <c r="D21" s="4" t="s">
        <v>113</v>
      </c>
      <c r="E21" s="6">
        <v>5202</v>
      </c>
      <c r="F21" s="4" t="s">
        <v>192</v>
      </c>
      <c r="G21" s="6">
        <v>134144</v>
      </c>
      <c r="H21" s="6">
        <v>388</v>
      </c>
    </row>
    <row r="22" spans="1:8" ht="14.55" customHeight="1" x14ac:dyDescent="0.25">
      <c r="A22" s="4" t="s">
        <v>179</v>
      </c>
      <c r="B22" s="4">
        <v>2018</v>
      </c>
      <c r="C22" s="4" t="s">
        <v>114</v>
      </c>
      <c r="D22" s="4" t="s">
        <v>115</v>
      </c>
      <c r="E22" s="6">
        <v>8542</v>
      </c>
      <c r="F22" s="4" t="s">
        <v>192</v>
      </c>
      <c r="G22" s="6">
        <v>155452</v>
      </c>
      <c r="H22" s="6">
        <v>549</v>
      </c>
    </row>
    <row r="23" spans="1:8" ht="14.55" customHeight="1" x14ac:dyDescent="0.25">
      <c r="A23" s="4" t="s">
        <v>179</v>
      </c>
      <c r="B23" s="4">
        <v>2018</v>
      </c>
      <c r="C23" s="4" t="s">
        <v>116</v>
      </c>
      <c r="D23" s="4" t="s">
        <v>117</v>
      </c>
      <c r="E23" s="6">
        <v>5018</v>
      </c>
      <c r="F23" s="4" t="s">
        <v>192</v>
      </c>
      <c r="G23" s="6">
        <v>114731</v>
      </c>
      <c r="H23" s="6">
        <v>437</v>
      </c>
    </row>
    <row r="24" spans="1:8" ht="14.55" customHeight="1" x14ac:dyDescent="0.25">
      <c r="A24" s="4" t="s">
        <v>179</v>
      </c>
      <c r="B24" s="4">
        <v>2018</v>
      </c>
      <c r="C24" s="4" t="s">
        <v>118</v>
      </c>
      <c r="D24" s="4" t="s">
        <v>119</v>
      </c>
      <c r="E24" s="6">
        <v>21893</v>
      </c>
      <c r="F24" s="4" t="s">
        <v>192</v>
      </c>
      <c r="G24" s="6">
        <v>591976</v>
      </c>
      <c r="H24" s="6">
        <v>370</v>
      </c>
    </row>
    <row r="25" spans="1:8" ht="14.55" customHeight="1" x14ac:dyDescent="0.25">
      <c r="A25" s="4" t="s">
        <v>179</v>
      </c>
      <c r="B25" s="4">
        <v>2018</v>
      </c>
      <c r="C25" s="4" t="s">
        <v>120</v>
      </c>
      <c r="D25" s="4" t="s">
        <v>121</v>
      </c>
      <c r="E25" s="6">
        <v>14874</v>
      </c>
      <c r="F25" s="4" t="s">
        <v>192</v>
      </c>
      <c r="G25" s="6">
        <v>341774</v>
      </c>
      <c r="H25" s="6">
        <v>435</v>
      </c>
    </row>
    <row r="26" spans="1:8" ht="14.55" customHeight="1" x14ac:dyDescent="0.25">
      <c r="A26" s="4" t="s">
        <v>179</v>
      </c>
      <c r="B26" s="4">
        <v>2018</v>
      </c>
      <c r="C26" s="4" t="s">
        <v>122</v>
      </c>
      <c r="D26" s="4" t="s">
        <v>123</v>
      </c>
      <c r="E26" s="6">
        <v>5489</v>
      </c>
      <c r="F26" s="4" t="s">
        <v>192</v>
      </c>
      <c r="G26" s="6">
        <v>134396</v>
      </c>
      <c r="H26" s="6">
        <v>408</v>
      </c>
    </row>
    <row r="27" spans="1:8" ht="14.55" customHeight="1" x14ac:dyDescent="0.25">
      <c r="A27" s="4" t="s">
        <v>179</v>
      </c>
      <c r="B27" s="4">
        <v>2018</v>
      </c>
      <c r="C27" s="4" t="s">
        <v>124</v>
      </c>
      <c r="D27" s="4" t="s">
        <v>125</v>
      </c>
      <c r="E27" s="6">
        <v>14086</v>
      </c>
      <c r="F27" s="4" t="s">
        <v>192</v>
      </c>
      <c r="G27" s="6">
        <v>293723</v>
      </c>
      <c r="H27" s="6">
        <v>480</v>
      </c>
    </row>
    <row r="28" spans="1:8" ht="14.55" customHeight="1" x14ac:dyDescent="0.25">
      <c r="A28" s="4" t="s">
        <v>179</v>
      </c>
      <c r="B28" s="4">
        <v>2018</v>
      </c>
      <c r="C28" s="4" t="s">
        <v>126</v>
      </c>
      <c r="D28" s="4" t="s">
        <v>127</v>
      </c>
      <c r="E28" s="6">
        <v>12516</v>
      </c>
      <c r="F28" s="4" t="s">
        <v>192</v>
      </c>
      <c r="G28" s="6">
        <v>301317</v>
      </c>
      <c r="H28" s="6">
        <v>415</v>
      </c>
    </row>
    <row r="29" spans="1:8" ht="14.55" customHeight="1" x14ac:dyDescent="0.25">
      <c r="A29" s="4" t="s">
        <v>179</v>
      </c>
      <c r="B29" s="4">
        <v>2018</v>
      </c>
      <c r="C29" s="4" t="s">
        <v>128</v>
      </c>
      <c r="D29" s="4" t="s">
        <v>129</v>
      </c>
      <c r="E29" s="6">
        <v>15335</v>
      </c>
      <c r="F29" s="4" t="s">
        <v>192</v>
      </c>
      <c r="G29" s="6">
        <v>349297</v>
      </c>
      <c r="H29" s="6">
        <v>439</v>
      </c>
    </row>
    <row r="30" spans="1:8" ht="14.55" customHeight="1" x14ac:dyDescent="0.25">
      <c r="A30" s="4" t="s">
        <v>179</v>
      </c>
      <c r="B30" s="4">
        <v>2018</v>
      </c>
      <c r="C30" s="4" t="s">
        <v>130</v>
      </c>
      <c r="D30" s="4" t="s">
        <v>131</v>
      </c>
      <c r="E30" s="6">
        <v>12225</v>
      </c>
      <c r="F30" s="4" t="s">
        <v>192</v>
      </c>
      <c r="G30" s="6">
        <v>308609</v>
      </c>
      <c r="H30" s="6">
        <v>396</v>
      </c>
    </row>
    <row r="31" spans="1:8" ht="14.55" customHeight="1" x14ac:dyDescent="0.25">
      <c r="A31" s="4" t="s">
        <v>179</v>
      </c>
      <c r="B31" s="4">
        <v>2018</v>
      </c>
      <c r="C31" s="4" t="s">
        <v>132</v>
      </c>
      <c r="D31" s="4" t="s">
        <v>133</v>
      </c>
      <c r="E31" s="6">
        <v>10936</v>
      </c>
      <c r="F31" s="4" t="s">
        <v>192</v>
      </c>
      <c r="G31" s="6">
        <v>222585</v>
      </c>
      <c r="H31" s="6">
        <v>491</v>
      </c>
    </row>
    <row r="32" spans="1:8" ht="14.55" customHeight="1" x14ac:dyDescent="0.25">
      <c r="A32" s="4" t="s">
        <v>179</v>
      </c>
      <c r="B32" s="4">
        <v>2018</v>
      </c>
      <c r="C32" s="4" t="s">
        <v>134</v>
      </c>
      <c r="D32" s="4" t="s">
        <v>135</v>
      </c>
      <c r="E32" s="6">
        <v>5016</v>
      </c>
      <c r="F32" s="4" t="s">
        <v>192</v>
      </c>
      <c r="G32" s="6">
        <v>133522</v>
      </c>
      <c r="H32" s="6">
        <v>376</v>
      </c>
    </row>
    <row r="33" spans="1:8" ht="14.55" customHeight="1" x14ac:dyDescent="0.25">
      <c r="A33" s="4" t="s">
        <v>179</v>
      </c>
      <c r="B33" s="4">
        <v>2018</v>
      </c>
      <c r="C33" s="4" t="s">
        <v>136</v>
      </c>
      <c r="D33" s="4" t="s">
        <v>137</v>
      </c>
      <c r="E33" s="6">
        <v>10321</v>
      </c>
      <c r="F33" s="4" t="s">
        <v>192</v>
      </c>
      <c r="G33" s="6">
        <v>226264</v>
      </c>
      <c r="H33" s="6">
        <v>456</v>
      </c>
    </row>
    <row r="34" spans="1:8" ht="14.55" customHeight="1" x14ac:dyDescent="0.25">
      <c r="A34" s="4" t="s">
        <v>179</v>
      </c>
      <c r="B34" s="4">
        <v>2018</v>
      </c>
      <c r="C34" s="4" t="s">
        <v>138</v>
      </c>
      <c r="D34" s="4" t="s">
        <v>139</v>
      </c>
      <c r="E34" s="6">
        <v>7109</v>
      </c>
      <c r="F34" s="4" t="s">
        <v>192</v>
      </c>
      <c r="G34" s="6">
        <v>177238</v>
      </c>
      <c r="H34" s="6">
        <v>401</v>
      </c>
    </row>
    <row r="35" spans="1:8" ht="14.55" customHeight="1" x14ac:dyDescent="0.25">
      <c r="A35" s="4" t="s">
        <v>179</v>
      </c>
      <c r="B35" s="4">
        <v>2018</v>
      </c>
      <c r="C35" s="4" t="s">
        <v>140</v>
      </c>
      <c r="D35" s="4" t="s">
        <v>141</v>
      </c>
      <c r="E35" s="6">
        <v>12217</v>
      </c>
      <c r="F35" s="4" t="s">
        <v>192</v>
      </c>
      <c r="G35" s="6">
        <v>360588</v>
      </c>
      <c r="H35" s="6">
        <v>339</v>
      </c>
    </row>
    <row r="36" spans="1:8" ht="14.55" customHeight="1" x14ac:dyDescent="0.25">
      <c r="A36" s="4" t="s">
        <v>179</v>
      </c>
      <c r="B36" s="4">
        <v>2018</v>
      </c>
      <c r="C36" s="4" t="s">
        <v>142</v>
      </c>
      <c r="D36" s="4" t="s">
        <v>143</v>
      </c>
      <c r="E36" s="6">
        <v>23650</v>
      </c>
      <c r="F36" s="4" t="s">
        <v>192</v>
      </c>
      <c r="G36" s="6">
        <v>508523</v>
      </c>
      <c r="H36" s="6">
        <v>465</v>
      </c>
    </row>
    <row r="37" spans="1:8" ht="14.55" customHeight="1" x14ac:dyDescent="0.25">
      <c r="A37" s="4" t="s">
        <v>179</v>
      </c>
      <c r="B37" s="4">
        <v>2018</v>
      </c>
      <c r="C37" s="4" t="s">
        <v>144</v>
      </c>
      <c r="D37" s="4" t="s">
        <v>145</v>
      </c>
      <c r="E37" s="6">
        <v>20157</v>
      </c>
      <c r="F37" s="4" t="s">
        <v>192</v>
      </c>
      <c r="G37" s="6">
        <v>548782</v>
      </c>
      <c r="H37" s="6">
        <v>367</v>
      </c>
    </row>
    <row r="38" spans="1:8" ht="14.55" customHeight="1" x14ac:dyDescent="0.25">
      <c r="A38" s="4" t="s">
        <v>179</v>
      </c>
      <c r="B38" s="4">
        <v>2018</v>
      </c>
      <c r="C38" s="4" t="s">
        <v>146</v>
      </c>
      <c r="D38" s="4" t="s">
        <v>147</v>
      </c>
      <c r="E38" s="6">
        <v>21042</v>
      </c>
      <c r="F38" s="4" t="s">
        <v>192</v>
      </c>
      <c r="G38" s="6">
        <v>507288</v>
      </c>
      <c r="H38" s="6">
        <v>415</v>
      </c>
    </row>
    <row r="39" spans="1:8" ht="14.55" customHeight="1" x14ac:dyDescent="0.25">
      <c r="A39" s="4" t="s">
        <v>179</v>
      </c>
      <c r="B39" s="4">
        <v>2018</v>
      </c>
      <c r="C39" s="4" t="s">
        <v>148</v>
      </c>
      <c r="D39" s="4" t="s">
        <v>149</v>
      </c>
      <c r="E39" s="6">
        <v>7686</v>
      </c>
      <c r="F39" s="4" t="s">
        <v>192</v>
      </c>
      <c r="G39" s="6">
        <v>151062</v>
      </c>
      <c r="H39" s="6">
        <v>509</v>
      </c>
    </row>
    <row r="40" spans="1:8" ht="14.55" customHeight="1" x14ac:dyDescent="0.25">
      <c r="A40" s="4" t="s">
        <v>179</v>
      </c>
      <c r="B40" s="4">
        <v>2018</v>
      </c>
      <c r="C40" s="4" t="s">
        <v>150</v>
      </c>
      <c r="D40" s="4" t="s">
        <v>151</v>
      </c>
      <c r="E40" s="6">
        <v>9382</v>
      </c>
      <c r="F40" s="4" t="s">
        <v>192</v>
      </c>
      <c r="G40" s="6">
        <v>230355</v>
      </c>
      <c r="H40" s="6">
        <v>407</v>
      </c>
    </row>
    <row r="41" spans="1:8" ht="14.55" customHeight="1" x14ac:dyDescent="0.25">
      <c r="A41" s="4" t="s">
        <v>179</v>
      </c>
      <c r="B41" s="4">
        <v>2018</v>
      </c>
      <c r="C41" s="4" t="s">
        <v>152</v>
      </c>
      <c r="D41" s="4" t="s">
        <v>153</v>
      </c>
      <c r="E41" s="6">
        <v>3083</v>
      </c>
      <c r="F41" s="4" t="s">
        <v>192</v>
      </c>
      <c r="G41" s="6">
        <v>85731</v>
      </c>
      <c r="H41" s="6">
        <v>360</v>
      </c>
    </row>
    <row r="42" spans="1:8" ht="14.55" customHeight="1" x14ac:dyDescent="0.25">
      <c r="A42" s="4" t="s">
        <v>179</v>
      </c>
      <c r="B42" s="4">
        <v>2018</v>
      </c>
      <c r="C42" s="4" t="s">
        <v>154</v>
      </c>
      <c r="D42" s="4" t="s">
        <v>155</v>
      </c>
      <c r="E42" s="6">
        <v>4735</v>
      </c>
      <c r="F42" s="4" t="s">
        <v>192</v>
      </c>
      <c r="G42" s="6">
        <v>92705</v>
      </c>
      <c r="H42" s="6">
        <v>511</v>
      </c>
    </row>
    <row r="43" spans="1:8" ht="14.55" customHeight="1" x14ac:dyDescent="0.25">
      <c r="A43" s="4" t="s">
        <v>179</v>
      </c>
      <c r="B43" s="4">
        <v>2018</v>
      </c>
      <c r="C43" s="4" t="s">
        <v>156</v>
      </c>
      <c r="D43" s="4" t="s">
        <v>157</v>
      </c>
      <c r="E43" s="6">
        <v>18678</v>
      </c>
      <c r="F43" s="4" t="s">
        <v>192</v>
      </c>
      <c r="G43" s="6">
        <v>451782</v>
      </c>
      <c r="H43" s="6">
        <v>413</v>
      </c>
    </row>
    <row r="44" spans="1:8" ht="14.55" customHeight="1" x14ac:dyDescent="0.25">
      <c r="A44" s="4" t="s">
        <v>179</v>
      </c>
      <c r="B44" s="4">
        <v>2018</v>
      </c>
      <c r="C44" s="4" t="s">
        <v>158</v>
      </c>
      <c r="D44" s="4" t="s">
        <v>159</v>
      </c>
      <c r="E44" s="6">
        <v>15454</v>
      </c>
      <c r="F44" s="4" t="s">
        <v>192</v>
      </c>
      <c r="G44" s="6">
        <v>362657</v>
      </c>
      <c r="H44" s="6">
        <v>426</v>
      </c>
    </row>
    <row r="45" spans="1:8" ht="14.55" customHeight="1" x14ac:dyDescent="0.25">
      <c r="A45" s="4" t="s">
        <v>179</v>
      </c>
      <c r="B45" s="4">
        <v>2018</v>
      </c>
      <c r="C45" s="4" t="s">
        <v>160</v>
      </c>
      <c r="D45" s="4" t="s">
        <v>161</v>
      </c>
      <c r="E45" s="6">
        <v>9891</v>
      </c>
      <c r="F45" s="4" t="s">
        <v>192</v>
      </c>
      <c r="G45" s="6">
        <v>271447</v>
      </c>
      <c r="H45" s="6">
        <v>364</v>
      </c>
    </row>
    <row r="46" spans="1:8" ht="14.55" customHeight="1" x14ac:dyDescent="0.25">
      <c r="A46" s="4" t="s">
        <v>179</v>
      </c>
      <c r="B46" s="4">
        <v>2018</v>
      </c>
      <c r="C46" s="4" t="s">
        <v>162</v>
      </c>
      <c r="D46" s="4" t="s">
        <v>163</v>
      </c>
      <c r="E46" s="6">
        <v>8575</v>
      </c>
      <c r="F46" s="4" t="s">
        <v>192</v>
      </c>
      <c r="G46" s="6">
        <v>202999</v>
      </c>
      <c r="H46" s="6">
        <v>422</v>
      </c>
    </row>
    <row r="47" spans="1:8" ht="14.55" customHeight="1" x14ac:dyDescent="0.25">
      <c r="A47" s="4" t="s">
        <v>179</v>
      </c>
      <c r="B47" s="4">
        <v>2018</v>
      </c>
      <c r="C47" s="4" t="s">
        <v>164</v>
      </c>
      <c r="D47" s="4" t="s">
        <v>165</v>
      </c>
      <c r="E47" s="6">
        <v>7476</v>
      </c>
      <c r="F47" s="4" t="s">
        <v>192</v>
      </c>
      <c r="G47" s="6">
        <v>172281</v>
      </c>
      <c r="H47" s="6">
        <v>434</v>
      </c>
    </row>
    <row r="48" spans="1:8" ht="14.55" customHeight="1" x14ac:dyDescent="0.25">
      <c r="A48" s="4" t="s">
        <v>179</v>
      </c>
      <c r="B48" s="4">
        <v>2018</v>
      </c>
      <c r="C48" s="4" t="s">
        <v>166</v>
      </c>
      <c r="D48" s="4" t="s">
        <v>167</v>
      </c>
      <c r="E48" s="6">
        <v>9798</v>
      </c>
      <c r="F48" s="4" t="s">
        <v>192</v>
      </c>
      <c r="G48" s="6">
        <v>196624</v>
      </c>
      <c r="H48" s="6">
        <v>498</v>
      </c>
    </row>
    <row r="49" spans="1:8" ht="14.55" customHeight="1" x14ac:dyDescent="0.25">
      <c r="A49" s="4" t="s">
        <v>179</v>
      </c>
      <c r="B49" s="4">
        <v>2018</v>
      </c>
      <c r="C49" s="4" t="s">
        <v>168</v>
      </c>
      <c r="D49" s="4" t="s">
        <v>169</v>
      </c>
      <c r="E49" s="6">
        <v>13169</v>
      </c>
      <c r="F49" s="4" t="s">
        <v>192</v>
      </c>
      <c r="G49" s="6">
        <v>309829</v>
      </c>
      <c r="H49" s="6">
        <v>425</v>
      </c>
    </row>
    <row r="50" spans="1:8" ht="14.55" customHeight="1" x14ac:dyDescent="0.25">
      <c r="A50" s="4" t="s">
        <v>179</v>
      </c>
      <c r="B50" s="4">
        <v>2018</v>
      </c>
      <c r="C50" s="4" t="s">
        <v>170</v>
      </c>
      <c r="D50" s="4" t="s">
        <v>171</v>
      </c>
      <c r="E50" s="6">
        <v>20030</v>
      </c>
      <c r="F50" s="4" t="s">
        <v>192</v>
      </c>
      <c r="G50" s="6">
        <v>490404</v>
      </c>
      <c r="H50" s="6">
        <v>408</v>
      </c>
    </row>
    <row r="51" spans="1:8" ht="14.55" customHeight="1" x14ac:dyDescent="0.25">
      <c r="A51" s="4" t="s">
        <v>179</v>
      </c>
      <c r="B51" s="4">
        <v>2018</v>
      </c>
      <c r="C51" s="4" t="s">
        <v>76</v>
      </c>
      <c r="D51" s="4" t="s">
        <v>76</v>
      </c>
      <c r="E51" s="6">
        <v>310</v>
      </c>
      <c r="F51" s="4"/>
      <c r="G51" s="6"/>
      <c r="H51" s="6"/>
    </row>
    <row r="52" spans="1:8" ht="14.55" customHeight="1" x14ac:dyDescent="0.25">
      <c r="A52" s="4" t="s">
        <v>179</v>
      </c>
      <c r="B52" s="4">
        <v>2019</v>
      </c>
      <c r="C52" s="4" t="s">
        <v>87</v>
      </c>
      <c r="D52" s="4" t="s">
        <v>88</v>
      </c>
      <c r="E52" s="6">
        <v>9231</v>
      </c>
      <c r="F52" s="4" t="s">
        <v>193</v>
      </c>
      <c r="G52" s="6">
        <v>174450</v>
      </c>
      <c r="H52" s="6">
        <v>529</v>
      </c>
    </row>
    <row r="53" spans="1:8" ht="14.55" customHeight="1" x14ac:dyDescent="0.25">
      <c r="A53" s="4" t="s">
        <v>179</v>
      </c>
      <c r="B53" s="4">
        <v>2019</v>
      </c>
      <c r="C53" s="4" t="s">
        <v>90</v>
      </c>
      <c r="D53" s="4" t="s">
        <v>91</v>
      </c>
      <c r="E53" s="6">
        <v>10303</v>
      </c>
      <c r="F53" s="4" t="s">
        <v>193</v>
      </c>
      <c r="G53" s="6">
        <v>201889</v>
      </c>
      <c r="H53" s="6">
        <v>510</v>
      </c>
    </row>
    <row r="54" spans="1:8" ht="14.55" customHeight="1" x14ac:dyDescent="0.25">
      <c r="A54" s="4" t="s">
        <v>179</v>
      </c>
      <c r="B54" s="4">
        <v>2019</v>
      </c>
      <c r="C54" s="4" t="s">
        <v>92</v>
      </c>
      <c r="D54" s="4" t="s">
        <v>93</v>
      </c>
      <c r="E54" s="6">
        <v>11833</v>
      </c>
      <c r="F54" s="4" t="s">
        <v>193</v>
      </c>
      <c r="G54" s="6">
        <v>303207</v>
      </c>
      <c r="H54" s="6">
        <v>390</v>
      </c>
    </row>
    <row r="55" spans="1:8" ht="14.55" customHeight="1" x14ac:dyDescent="0.25">
      <c r="A55" s="4" t="s">
        <v>179</v>
      </c>
      <c r="B55" s="4">
        <v>2019</v>
      </c>
      <c r="C55" s="4" t="s">
        <v>94</v>
      </c>
      <c r="D55" s="4" t="s">
        <v>95</v>
      </c>
      <c r="E55" s="6">
        <v>9948</v>
      </c>
      <c r="F55" s="4" t="s">
        <v>193</v>
      </c>
      <c r="G55" s="6">
        <v>241039</v>
      </c>
      <c r="H55" s="6">
        <v>413</v>
      </c>
    </row>
    <row r="56" spans="1:8" ht="14.55" customHeight="1" x14ac:dyDescent="0.25">
      <c r="A56" s="4" t="s">
        <v>179</v>
      </c>
      <c r="B56" s="4">
        <v>2019</v>
      </c>
      <c r="C56" s="4" t="s">
        <v>96</v>
      </c>
      <c r="D56" s="4" t="s">
        <v>97</v>
      </c>
      <c r="E56" s="6">
        <v>10378</v>
      </c>
      <c r="F56" s="4" t="s">
        <v>193</v>
      </c>
      <c r="G56" s="6">
        <v>211233</v>
      </c>
      <c r="H56" s="6">
        <v>491</v>
      </c>
    </row>
    <row r="57" spans="1:8" ht="14.55" customHeight="1" x14ac:dyDescent="0.25">
      <c r="A57" s="4" t="s">
        <v>179</v>
      </c>
      <c r="B57" s="4">
        <v>2019</v>
      </c>
      <c r="C57" s="4" t="s">
        <v>98</v>
      </c>
      <c r="D57" s="4" t="s">
        <v>99</v>
      </c>
      <c r="E57" s="6">
        <v>16607</v>
      </c>
      <c r="F57" s="4" t="s">
        <v>193</v>
      </c>
      <c r="G57" s="6">
        <v>348746</v>
      </c>
      <c r="H57" s="6">
        <v>476</v>
      </c>
    </row>
    <row r="58" spans="1:8" ht="14.55" customHeight="1" x14ac:dyDescent="0.25">
      <c r="A58" s="4" t="s">
        <v>179</v>
      </c>
      <c r="B58" s="4">
        <v>2019</v>
      </c>
      <c r="C58" s="4" t="s">
        <v>100</v>
      </c>
      <c r="D58" s="4" t="s">
        <v>101</v>
      </c>
      <c r="E58" s="6">
        <v>8282</v>
      </c>
      <c r="F58" s="4" t="s">
        <v>193</v>
      </c>
      <c r="G58" s="6">
        <v>184005</v>
      </c>
      <c r="H58" s="6">
        <v>450</v>
      </c>
    </row>
    <row r="59" spans="1:8" ht="14.55" customHeight="1" x14ac:dyDescent="0.25">
      <c r="A59" s="4" t="s">
        <v>179</v>
      </c>
      <c r="B59" s="4">
        <v>2019</v>
      </c>
      <c r="C59" s="4" t="s">
        <v>102</v>
      </c>
      <c r="D59" s="4" t="s">
        <v>103</v>
      </c>
      <c r="E59" s="6">
        <v>17032</v>
      </c>
      <c r="F59" s="4" t="s">
        <v>193</v>
      </c>
      <c r="G59" s="6">
        <v>476474</v>
      </c>
      <c r="H59" s="6">
        <v>357</v>
      </c>
    </row>
    <row r="60" spans="1:8" ht="14.55" customHeight="1" x14ac:dyDescent="0.25">
      <c r="A60" s="4" t="s">
        <v>179</v>
      </c>
      <c r="B60" s="4">
        <v>2019</v>
      </c>
      <c r="C60" s="4" t="s">
        <v>104</v>
      </c>
      <c r="D60" s="4" t="s">
        <v>105</v>
      </c>
      <c r="E60" s="6">
        <v>3884</v>
      </c>
      <c r="F60" s="4" t="s">
        <v>193</v>
      </c>
      <c r="G60" s="6">
        <v>93980</v>
      </c>
      <c r="H60" s="6">
        <v>413</v>
      </c>
    </row>
    <row r="61" spans="1:8" ht="14.55" customHeight="1" x14ac:dyDescent="0.25">
      <c r="A61" s="4" t="s">
        <v>179</v>
      </c>
      <c r="B61" s="4">
        <v>2019</v>
      </c>
      <c r="C61" s="4" t="s">
        <v>106</v>
      </c>
      <c r="D61" s="4" t="s">
        <v>107</v>
      </c>
      <c r="E61" s="6">
        <v>8037</v>
      </c>
      <c r="F61" s="4" t="s">
        <v>193</v>
      </c>
      <c r="G61" s="6">
        <v>183866</v>
      </c>
      <c r="H61" s="6">
        <v>437</v>
      </c>
    </row>
    <row r="62" spans="1:8" ht="14.55" customHeight="1" x14ac:dyDescent="0.25">
      <c r="A62" s="4" t="s">
        <v>179</v>
      </c>
      <c r="B62" s="4">
        <v>2019</v>
      </c>
      <c r="C62" s="4" t="s">
        <v>108</v>
      </c>
      <c r="D62" s="4" t="s">
        <v>109</v>
      </c>
      <c r="E62" s="6">
        <v>8927</v>
      </c>
      <c r="F62" s="4" t="s">
        <v>193</v>
      </c>
      <c r="G62" s="6">
        <v>191294</v>
      </c>
      <c r="H62" s="6">
        <v>467</v>
      </c>
    </row>
    <row r="63" spans="1:8" ht="14.55" customHeight="1" x14ac:dyDescent="0.25">
      <c r="A63" s="4" t="s">
        <v>179</v>
      </c>
      <c r="B63" s="4">
        <v>2019</v>
      </c>
      <c r="C63" s="4" t="s">
        <v>110</v>
      </c>
      <c r="D63" s="4" t="s">
        <v>111</v>
      </c>
      <c r="E63" s="6">
        <v>8093</v>
      </c>
      <c r="F63" s="4" t="s">
        <v>193</v>
      </c>
      <c r="G63" s="6">
        <v>207913</v>
      </c>
      <c r="H63" s="6">
        <v>389</v>
      </c>
    </row>
    <row r="64" spans="1:8" ht="14.55" customHeight="1" x14ac:dyDescent="0.25">
      <c r="A64" s="4" t="s">
        <v>179</v>
      </c>
      <c r="B64" s="4">
        <v>2019</v>
      </c>
      <c r="C64" s="4" t="s">
        <v>112</v>
      </c>
      <c r="D64" s="4" t="s">
        <v>113</v>
      </c>
      <c r="E64" s="6">
        <v>5116</v>
      </c>
      <c r="F64" s="4" t="s">
        <v>193</v>
      </c>
      <c r="G64" s="6">
        <v>133253</v>
      </c>
      <c r="H64" s="6">
        <v>384</v>
      </c>
    </row>
    <row r="65" spans="1:8" ht="14.55" customHeight="1" x14ac:dyDescent="0.25">
      <c r="A65" s="4" t="s">
        <v>179</v>
      </c>
      <c r="B65" s="4">
        <v>2019</v>
      </c>
      <c r="C65" s="4" t="s">
        <v>114</v>
      </c>
      <c r="D65" s="4" t="s">
        <v>115</v>
      </c>
      <c r="E65" s="6">
        <v>8628</v>
      </c>
      <c r="F65" s="4" t="s">
        <v>193</v>
      </c>
      <c r="G65" s="6">
        <v>155797</v>
      </c>
      <c r="H65" s="6">
        <v>554</v>
      </c>
    </row>
    <row r="66" spans="1:8" ht="14.55" customHeight="1" x14ac:dyDescent="0.25">
      <c r="A66" s="4" t="s">
        <v>179</v>
      </c>
      <c r="B66" s="4">
        <v>2019</v>
      </c>
      <c r="C66" s="4" t="s">
        <v>116</v>
      </c>
      <c r="D66" s="4" t="s">
        <v>117</v>
      </c>
      <c r="E66" s="6">
        <v>4803</v>
      </c>
      <c r="F66" s="4" t="s">
        <v>193</v>
      </c>
      <c r="G66" s="6">
        <v>115316</v>
      </c>
      <c r="H66" s="6">
        <v>417</v>
      </c>
    </row>
    <row r="67" spans="1:8" ht="14.55" customHeight="1" x14ac:dyDescent="0.25">
      <c r="A67" s="4" t="s">
        <v>179</v>
      </c>
      <c r="B67" s="4">
        <v>2019</v>
      </c>
      <c r="C67" s="4" t="s">
        <v>118</v>
      </c>
      <c r="D67" s="4" t="s">
        <v>119</v>
      </c>
      <c r="E67" s="6">
        <v>22196</v>
      </c>
      <c r="F67" s="4" t="s">
        <v>193</v>
      </c>
      <c r="G67" s="6">
        <v>599069</v>
      </c>
      <c r="H67" s="6">
        <v>371</v>
      </c>
    </row>
    <row r="68" spans="1:8" ht="14.55" customHeight="1" x14ac:dyDescent="0.25">
      <c r="A68" s="4" t="s">
        <v>179</v>
      </c>
      <c r="B68" s="4">
        <v>2019</v>
      </c>
      <c r="C68" s="4" t="s">
        <v>120</v>
      </c>
      <c r="D68" s="4" t="s">
        <v>121</v>
      </c>
      <c r="E68" s="6">
        <v>15311</v>
      </c>
      <c r="F68" s="4" t="s">
        <v>193</v>
      </c>
      <c r="G68" s="6">
        <v>340585</v>
      </c>
      <c r="H68" s="6">
        <v>450</v>
      </c>
    </row>
    <row r="69" spans="1:8" ht="14.55" customHeight="1" x14ac:dyDescent="0.25">
      <c r="A69" s="4" t="s">
        <v>179</v>
      </c>
      <c r="B69" s="4">
        <v>2019</v>
      </c>
      <c r="C69" s="4" t="s">
        <v>122</v>
      </c>
      <c r="D69" s="4" t="s">
        <v>123</v>
      </c>
      <c r="E69" s="6">
        <v>5709</v>
      </c>
      <c r="F69" s="4" t="s">
        <v>193</v>
      </c>
      <c r="G69" s="6">
        <v>134499</v>
      </c>
      <c r="H69" s="6">
        <v>424</v>
      </c>
    </row>
    <row r="70" spans="1:8" ht="14.55" customHeight="1" x14ac:dyDescent="0.25">
      <c r="A70" s="4" t="s">
        <v>179</v>
      </c>
      <c r="B70" s="4">
        <v>2019</v>
      </c>
      <c r="C70" s="4" t="s">
        <v>124</v>
      </c>
      <c r="D70" s="4" t="s">
        <v>125</v>
      </c>
      <c r="E70" s="6">
        <v>14066</v>
      </c>
      <c r="F70" s="4" t="s">
        <v>193</v>
      </c>
      <c r="G70" s="6">
        <v>295082</v>
      </c>
      <c r="H70" s="6">
        <v>477</v>
      </c>
    </row>
    <row r="71" spans="1:8" ht="14.55" customHeight="1" x14ac:dyDescent="0.25">
      <c r="A71" s="4" t="s">
        <v>179</v>
      </c>
      <c r="B71" s="4">
        <v>2019</v>
      </c>
      <c r="C71" s="4" t="s">
        <v>126</v>
      </c>
      <c r="D71" s="4" t="s">
        <v>127</v>
      </c>
      <c r="E71" s="6">
        <v>12421</v>
      </c>
      <c r="F71" s="4" t="s">
        <v>193</v>
      </c>
      <c r="G71" s="6">
        <v>300786</v>
      </c>
      <c r="H71" s="6">
        <v>413</v>
      </c>
    </row>
    <row r="72" spans="1:8" ht="14.55" customHeight="1" x14ac:dyDescent="0.25">
      <c r="A72" s="4" t="s">
        <v>179</v>
      </c>
      <c r="B72" s="4">
        <v>2019</v>
      </c>
      <c r="C72" s="4" t="s">
        <v>128</v>
      </c>
      <c r="D72" s="4" t="s">
        <v>129</v>
      </c>
      <c r="E72" s="6">
        <v>17205</v>
      </c>
      <c r="F72" s="4" t="s">
        <v>193</v>
      </c>
      <c r="G72" s="6">
        <v>350053</v>
      </c>
      <c r="H72" s="6">
        <v>491</v>
      </c>
    </row>
    <row r="73" spans="1:8" ht="14.55" customHeight="1" x14ac:dyDescent="0.25">
      <c r="A73" s="4" t="s">
        <v>179</v>
      </c>
      <c r="B73" s="4">
        <v>2019</v>
      </c>
      <c r="C73" s="4" t="s">
        <v>130</v>
      </c>
      <c r="D73" s="4" t="s">
        <v>131</v>
      </c>
      <c r="E73" s="6">
        <v>11907</v>
      </c>
      <c r="F73" s="4" t="s">
        <v>193</v>
      </c>
      <c r="G73" s="6">
        <v>310008</v>
      </c>
      <c r="H73" s="6">
        <v>384</v>
      </c>
    </row>
    <row r="74" spans="1:8" ht="14.55" customHeight="1" x14ac:dyDescent="0.25">
      <c r="A74" s="4" t="s">
        <v>179</v>
      </c>
      <c r="B74" s="4">
        <v>2019</v>
      </c>
      <c r="C74" s="4" t="s">
        <v>132</v>
      </c>
      <c r="D74" s="4" t="s">
        <v>133</v>
      </c>
      <c r="E74" s="6">
        <v>11072</v>
      </c>
      <c r="F74" s="4" t="s">
        <v>193</v>
      </c>
      <c r="G74" s="6">
        <v>224190</v>
      </c>
      <c r="H74" s="6">
        <v>494</v>
      </c>
    </row>
    <row r="75" spans="1:8" ht="14.55" customHeight="1" x14ac:dyDescent="0.25">
      <c r="A75" s="4" t="s">
        <v>179</v>
      </c>
      <c r="B75" s="4">
        <v>2019</v>
      </c>
      <c r="C75" s="4" t="s">
        <v>134</v>
      </c>
      <c r="D75" s="4" t="s">
        <v>135</v>
      </c>
      <c r="E75" s="6">
        <v>5077</v>
      </c>
      <c r="F75" s="4" t="s">
        <v>193</v>
      </c>
      <c r="G75" s="6">
        <v>133149</v>
      </c>
      <c r="H75" s="6">
        <v>381</v>
      </c>
    </row>
    <row r="76" spans="1:8" ht="14.55" customHeight="1" x14ac:dyDescent="0.25">
      <c r="A76" s="4" t="s">
        <v>179</v>
      </c>
      <c r="B76" s="4">
        <v>2019</v>
      </c>
      <c r="C76" s="4" t="s">
        <v>136</v>
      </c>
      <c r="D76" s="4" t="s">
        <v>137</v>
      </c>
      <c r="E76" s="6">
        <v>10567</v>
      </c>
      <c r="F76" s="4" t="s">
        <v>193</v>
      </c>
      <c r="G76" s="6">
        <v>227593</v>
      </c>
      <c r="H76" s="6">
        <v>464</v>
      </c>
    </row>
    <row r="77" spans="1:8" ht="14.55" customHeight="1" x14ac:dyDescent="0.25">
      <c r="A77" s="4" t="s">
        <v>179</v>
      </c>
      <c r="B77" s="4">
        <v>2019</v>
      </c>
      <c r="C77" s="4" t="s">
        <v>138</v>
      </c>
      <c r="D77" s="4" t="s">
        <v>139</v>
      </c>
      <c r="E77" s="6">
        <v>7440</v>
      </c>
      <c r="F77" s="4" t="s">
        <v>193</v>
      </c>
      <c r="G77" s="6">
        <v>177018</v>
      </c>
      <c r="H77" s="6">
        <v>420</v>
      </c>
    </row>
    <row r="78" spans="1:8" ht="14.55" customHeight="1" x14ac:dyDescent="0.25">
      <c r="A78" s="4" t="s">
        <v>179</v>
      </c>
      <c r="B78" s="4">
        <v>2019</v>
      </c>
      <c r="C78" s="4" t="s">
        <v>140</v>
      </c>
      <c r="D78" s="4" t="s">
        <v>141</v>
      </c>
      <c r="E78" s="6">
        <v>12734</v>
      </c>
      <c r="F78" s="4" t="s">
        <v>193</v>
      </c>
      <c r="G78" s="6">
        <v>360909</v>
      </c>
      <c r="H78" s="6">
        <v>353</v>
      </c>
    </row>
    <row r="79" spans="1:8" ht="14.55" customHeight="1" x14ac:dyDescent="0.25">
      <c r="A79" s="4" t="s">
        <v>179</v>
      </c>
      <c r="B79" s="4">
        <v>2019</v>
      </c>
      <c r="C79" s="4" t="s">
        <v>142</v>
      </c>
      <c r="D79" s="4" t="s">
        <v>143</v>
      </c>
      <c r="E79" s="6">
        <v>23472</v>
      </c>
      <c r="F79" s="4" t="s">
        <v>193</v>
      </c>
      <c r="G79" s="6">
        <v>514499</v>
      </c>
      <c r="H79" s="6">
        <v>456</v>
      </c>
    </row>
    <row r="80" spans="1:8" ht="14.55" customHeight="1" x14ac:dyDescent="0.25">
      <c r="A80" s="4" t="s">
        <v>179</v>
      </c>
      <c r="B80" s="4">
        <v>2019</v>
      </c>
      <c r="C80" s="4" t="s">
        <v>144</v>
      </c>
      <c r="D80" s="4" t="s">
        <v>145</v>
      </c>
      <c r="E80" s="6">
        <v>20750</v>
      </c>
      <c r="F80" s="4" t="s">
        <v>193</v>
      </c>
      <c r="G80" s="6">
        <v>547648</v>
      </c>
      <c r="H80" s="6">
        <v>379</v>
      </c>
    </row>
    <row r="81" spans="1:8" ht="14.55" customHeight="1" x14ac:dyDescent="0.25">
      <c r="A81" s="4" t="s">
        <v>179</v>
      </c>
      <c r="B81" s="4">
        <v>2019</v>
      </c>
      <c r="C81" s="4" t="s">
        <v>146</v>
      </c>
      <c r="D81" s="4" t="s">
        <v>147</v>
      </c>
      <c r="E81" s="6">
        <v>20594</v>
      </c>
      <c r="F81" s="4" t="s">
        <v>193</v>
      </c>
      <c r="G81" s="6">
        <v>509716</v>
      </c>
      <c r="H81" s="6">
        <v>404</v>
      </c>
    </row>
    <row r="82" spans="1:8" ht="14.55" customHeight="1" x14ac:dyDescent="0.25">
      <c r="A82" s="4" t="s">
        <v>179</v>
      </c>
      <c r="B82" s="4">
        <v>2019</v>
      </c>
      <c r="C82" s="4" t="s">
        <v>148</v>
      </c>
      <c r="D82" s="4" t="s">
        <v>149</v>
      </c>
      <c r="E82" s="6">
        <v>7972</v>
      </c>
      <c r="F82" s="4" t="s">
        <v>193</v>
      </c>
      <c r="G82" s="6">
        <v>152631</v>
      </c>
      <c r="H82" s="6">
        <v>522</v>
      </c>
    </row>
    <row r="83" spans="1:8" ht="14.55" customHeight="1" x14ac:dyDescent="0.25">
      <c r="A83" s="4" t="s">
        <v>179</v>
      </c>
      <c r="B83" s="4">
        <v>2019</v>
      </c>
      <c r="C83" s="4" t="s">
        <v>150</v>
      </c>
      <c r="D83" s="4" t="s">
        <v>151</v>
      </c>
      <c r="E83" s="6">
        <v>9625</v>
      </c>
      <c r="F83" s="4" t="s">
        <v>193</v>
      </c>
      <c r="G83" s="6">
        <v>230827</v>
      </c>
      <c r="H83" s="6">
        <v>417</v>
      </c>
    </row>
    <row r="84" spans="1:8" ht="14.55" customHeight="1" x14ac:dyDescent="0.25">
      <c r="A84" s="4" t="s">
        <v>179</v>
      </c>
      <c r="B84" s="4">
        <v>2019</v>
      </c>
      <c r="C84" s="4" t="s">
        <v>152</v>
      </c>
      <c r="D84" s="4" t="s">
        <v>153</v>
      </c>
      <c r="E84" s="6">
        <v>3730</v>
      </c>
      <c r="F84" s="4" t="s">
        <v>193</v>
      </c>
      <c r="G84" s="6">
        <v>86370</v>
      </c>
      <c r="H84" s="6">
        <v>432</v>
      </c>
    </row>
    <row r="85" spans="1:8" ht="14.55" customHeight="1" x14ac:dyDescent="0.25">
      <c r="A85" s="4" t="s">
        <v>179</v>
      </c>
      <c r="B85" s="4">
        <v>2019</v>
      </c>
      <c r="C85" s="4" t="s">
        <v>154</v>
      </c>
      <c r="D85" s="4" t="s">
        <v>155</v>
      </c>
      <c r="E85" s="6">
        <v>5150</v>
      </c>
      <c r="F85" s="4" t="s">
        <v>193</v>
      </c>
      <c r="G85" s="6">
        <v>92710</v>
      </c>
      <c r="H85" s="6">
        <v>555</v>
      </c>
    </row>
    <row r="86" spans="1:8" ht="14.55" customHeight="1" x14ac:dyDescent="0.25">
      <c r="A86" s="4" t="s">
        <v>179</v>
      </c>
      <c r="B86" s="4">
        <v>2019</v>
      </c>
      <c r="C86" s="4" t="s">
        <v>156</v>
      </c>
      <c r="D86" s="4" t="s">
        <v>157</v>
      </c>
      <c r="E86" s="6">
        <v>19172</v>
      </c>
      <c r="F86" s="4" t="s">
        <v>193</v>
      </c>
      <c r="G86" s="6">
        <v>455638</v>
      </c>
      <c r="H86" s="6">
        <v>421</v>
      </c>
    </row>
    <row r="87" spans="1:8" ht="14.55" customHeight="1" x14ac:dyDescent="0.25">
      <c r="A87" s="4" t="s">
        <v>179</v>
      </c>
      <c r="B87" s="4">
        <v>2019</v>
      </c>
      <c r="C87" s="4" t="s">
        <v>158</v>
      </c>
      <c r="D87" s="4" t="s">
        <v>159</v>
      </c>
      <c r="E87" s="6">
        <v>15357</v>
      </c>
      <c r="F87" s="4" t="s">
        <v>193</v>
      </c>
      <c r="G87" s="6">
        <v>364667</v>
      </c>
      <c r="H87" s="6">
        <v>421</v>
      </c>
    </row>
    <row r="88" spans="1:8" ht="14.55" customHeight="1" x14ac:dyDescent="0.25">
      <c r="A88" s="4" t="s">
        <v>179</v>
      </c>
      <c r="B88" s="4">
        <v>2019</v>
      </c>
      <c r="C88" s="4" t="s">
        <v>160</v>
      </c>
      <c r="D88" s="4" t="s">
        <v>161</v>
      </c>
      <c r="E88" s="6">
        <v>10159</v>
      </c>
      <c r="F88" s="4" t="s">
        <v>193</v>
      </c>
      <c r="G88" s="6">
        <v>271206</v>
      </c>
      <c r="H88" s="6">
        <v>375</v>
      </c>
    </row>
    <row r="89" spans="1:8" ht="14.55" customHeight="1" x14ac:dyDescent="0.25">
      <c r="A89" s="4" t="s">
        <v>179</v>
      </c>
      <c r="B89" s="4">
        <v>2019</v>
      </c>
      <c r="C89" s="4" t="s">
        <v>162</v>
      </c>
      <c r="D89" s="4" t="s">
        <v>163</v>
      </c>
      <c r="E89" s="6">
        <v>8687</v>
      </c>
      <c r="F89" s="4" t="s">
        <v>193</v>
      </c>
      <c r="G89" s="6">
        <v>203003</v>
      </c>
      <c r="H89" s="6">
        <v>428</v>
      </c>
    </row>
    <row r="90" spans="1:8" ht="14.55" customHeight="1" x14ac:dyDescent="0.25">
      <c r="A90" s="4" t="s">
        <v>179</v>
      </c>
      <c r="B90" s="4">
        <v>2019</v>
      </c>
      <c r="C90" s="4" t="s">
        <v>164</v>
      </c>
      <c r="D90" s="4" t="s">
        <v>165</v>
      </c>
      <c r="E90" s="6">
        <v>7756</v>
      </c>
      <c r="F90" s="4" t="s">
        <v>193</v>
      </c>
      <c r="G90" s="6">
        <v>172704</v>
      </c>
      <c r="H90" s="6">
        <v>449</v>
      </c>
    </row>
    <row r="91" spans="1:8" ht="14.55" customHeight="1" x14ac:dyDescent="0.25">
      <c r="A91" s="4" t="s">
        <v>179</v>
      </c>
      <c r="B91" s="4">
        <v>2019</v>
      </c>
      <c r="C91" s="4" t="s">
        <v>166</v>
      </c>
      <c r="D91" s="4" t="s">
        <v>167</v>
      </c>
      <c r="E91" s="6">
        <v>9600</v>
      </c>
      <c r="F91" s="4" t="s">
        <v>193</v>
      </c>
      <c r="G91" s="6">
        <v>196527</v>
      </c>
      <c r="H91" s="6">
        <v>488</v>
      </c>
    </row>
    <row r="92" spans="1:8" ht="14.55" customHeight="1" x14ac:dyDescent="0.25">
      <c r="A92" s="4" t="s">
        <v>179</v>
      </c>
      <c r="B92" s="4">
        <v>2019</v>
      </c>
      <c r="C92" s="4" t="s">
        <v>168</v>
      </c>
      <c r="D92" s="4" t="s">
        <v>169</v>
      </c>
      <c r="E92" s="6">
        <v>13100</v>
      </c>
      <c r="F92" s="4" t="s">
        <v>193</v>
      </c>
      <c r="G92" s="6">
        <v>309241</v>
      </c>
      <c r="H92" s="6">
        <v>424</v>
      </c>
    </row>
    <row r="93" spans="1:8" ht="14.55" customHeight="1" x14ac:dyDescent="0.25">
      <c r="A93" s="4" t="s">
        <v>179</v>
      </c>
      <c r="B93" s="4">
        <v>2019</v>
      </c>
      <c r="C93" s="4" t="s">
        <v>170</v>
      </c>
      <c r="D93" s="4" t="s">
        <v>171</v>
      </c>
      <c r="E93" s="6">
        <v>20856</v>
      </c>
      <c r="F93" s="4" t="s">
        <v>193</v>
      </c>
      <c r="G93" s="6">
        <v>493616</v>
      </c>
      <c r="H93" s="6">
        <v>423</v>
      </c>
    </row>
    <row r="94" spans="1:8" ht="14.55" customHeight="1" x14ac:dyDescent="0.25">
      <c r="A94" s="4" t="s">
        <v>179</v>
      </c>
      <c r="B94" s="4">
        <v>2019</v>
      </c>
      <c r="C94" s="4" t="s">
        <v>76</v>
      </c>
      <c r="D94" s="4" t="s">
        <v>76</v>
      </c>
      <c r="E94" s="6">
        <v>486</v>
      </c>
      <c r="F94" s="4"/>
      <c r="G94" s="6"/>
      <c r="H94" s="6"/>
    </row>
    <row r="95" spans="1:8" ht="14.55" customHeight="1" x14ac:dyDescent="0.25">
      <c r="A95" s="4" t="s">
        <v>179</v>
      </c>
      <c r="B95" s="4">
        <v>2020</v>
      </c>
      <c r="C95" s="4" t="s">
        <v>87</v>
      </c>
      <c r="D95" s="4" t="s">
        <v>88</v>
      </c>
      <c r="E95" s="6">
        <v>8764</v>
      </c>
      <c r="F95" s="4" t="s">
        <v>194</v>
      </c>
      <c r="G95" s="6">
        <v>175027</v>
      </c>
      <c r="H95" s="6">
        <v>501</v>
      </c>
    </row>
    <row r="96" spans="1:8" ht="14.55" customHeight="1" x14ac:dyDescent="0.25">
      <c r="A96" s="4" t="s">
        <v>179</v>
      </c>
      <c r="B96" s="4">
        <v>2020</v>
      </c>
      <c r="C96" s="4" t="s">
        <v>90</v>
      </c>
      <c r="D96" s="4" t="s">
        <v>91</v>
      </c>
      <c r="E96" s="6">
        <v>9360</v>
      </c>
      <c r="F96" s="4" t="s">
        <v>194</v>
      </c>
      <c r="G96" s="6">
        <v>204062</v>
      </c>
      <c r="H96" s="6">
        <v>459</v>
      </c>
    </row>
    <row r="97" spans="1:8" ht="14.55" customHeight="1" x14ac:dyDescent="0.25">
      <c r="A97" s="4" t="s">
        <v>179</v>
      </c>
      <c r="B97" s="4">
        <v>2020</v>
      </c>
      <c r="C97" s="4" t="s">
        <v>92</v>
      </c>
      <c r="D97" s="4" t="s">
        <v>93</v>
      </c>
      <c r="E97" s="6">
        <v>10006</v>
      </c>
      <c r="F97" s="4" t="s">
        <v>194</v>
      </c>
      <c r="G97" s="6">
        <v>303468</v>
      </c>
      <c r="H97" s="6">
        <v>330</v>
      </c>
    </row>
    <row r="98" spans="1:8" ht="14.55" customHeight="1" x14ac:dyDescent="0.25">
      <c r="A98" s="4" t="s">
        <v>179</v>
      </c>
      <c r="B98" s="4">
        <v>2020</v>
      </c>
      <c r="C98" s="4" t="s">
        <v>94</v>
      </c>
      <c r="D98" s="4" t="s">
        <v>95</v>
      </c>
      <c r="E98" s="6">
        <v>9599</v>
      </c>
      <c r="F98" s="4" t="s">
        <v>194</v>
      </c>
      <c r="G98" s="6">
        <v>241900</v>
      </c>
      <c r="H98" s="6">
        <v>397</v>
      </c>
    </row>
    <row r="99" spans="1:8" ht="14.55" customHeight="1" x14ac:dyDescent="0.25">
      <c r="A99" s="4" t="s">
        <v>179</v>
      </c>
      <c r="B99" s="4">
        <v>2020</v>
      </c>
      <c r="C99" s="4" t="s">
        <v>96</v>
      </c>
      <c r="D99" s="4" t="s">
        <v>97</v>
      </c>
      <c r="E99" s="6">
        <v>9691</v>
      </c>
      <c r="F99" s="4" t="s">
        <v>194</v>
      </c>
      <c r="G99" s="6">
        <v>213093</v>
      </c>
      <c r="H99" s="6">
        <v>455</v>
      </c>
    </row>
    <row r="100" spans="1:8" ht="14.55" customHeight="1" x14ac:dyDescent="0.25">
      <c r="A100" s="4" t="s">
        <v>179</v>
      </c>
      <c r="B100" s="4">
        <v>2020</v>
      </c>
      <c r="C100" s="4" t="s">
        <v>98</v>
      </c>
      <c r="D100" s="4" t="s">
        <v>99</v>
      </c>
      <c r="E100" s="6">
        <v>15460</v>
      </c>
      <c r="F100" s="4" t="s">
        <v>194</v>
      </c>
      <c r="G100" s="6">
        <v>350383</v>
      </c>
      <c r="H100" s="6">
        <v>441</v>
      </c>
    </row>
    <row r="101" spans="1:8" ht="14.55" customHeight="1" x14ac:dyDescent="0.25">
      <c r="A101" s="4" t="s">
        <v>179</v>
      </c>
      <c r="B101" s="4">
        <v>2020</v>
      </c>
      <c r="C101" s="4" t="s">
        <v>100</v>
      </c>
      <c r="D101" s="4" t="s">
        <v>101</v>
      </c>
      <c r="E101" s="6">
        <v>8065</v>
      </c>
      <c r="F101" s="4" t="s">
        <v>194</v>
      </c>
      <c r="G101" s="6">
        <v>184154</v>
      </c>
      <c r="H101" s="6">
        <v>438</v>
      </c>
    </row>
    <row r="102" spans="1:8" ht="14.55" customHeight="1" x14ac:dyDescent="0.25">
      <c r="A102" s="4" t="s">
        <v>179</v>
      </c>
      <c r="B102" s="4">
        <v>2020</v>
      </c>
      <c r="C102" s="4" t="s">
        <v>102</v>
      </c>
      <c r="D102" s="4" t="s">
        <v>103</v>
      </c>
      <c r="E102" s="6">
        <v>15355</v>
      </c>
      <c r="F102" s="4" t="s">
        <v>194</v>
      </c>
      <c r="G102" s="6">
        <v>477779</v>
      </c>
      <c r="H102" s="6">
        <v>321</v>
      </c>
    </row>
    <row r="103" spans="1:8" ht="14.55" customHeight="1" x14ac:dyDescent="0.25">
      <c r="A103" s="4" t="s">
        <v>179</v>
      </c>
      <c r="B103" s="4">
        <v>2020</v>
      </c>
      <c r="C103" s="4" t="s">
        <v>104</v>
      </c>
      <c r="D103" s="4" t="s">
        <v>105</v>
      </c>
      <c r="E103" s="6">
        <v>3783</v>
      </c>
      <c r="F103" s="4" t="s">
        <v>194</v>
      </c>
      <c r="G103" s="6">
        <v>93580</v>
      </c>
      <c r="H103" s="6">
        <v>404</v>
      </c>
    </row>
    <row r="104" spans="1:8" ht="14.55" customHeight="1" x14ac:dyDescent="0.25">
      <c r="A104" s="4" t="s">
        <v>179</v>
      </c>
      <c r="B104" s="4">
        <v>2020</v>
      </c>
      <c r="C104" s="4" t="s">
        <v>106</v>
      </c>
      <c r="D104" s="4" t="s">
        <v>107</v>
      </c>
      <c r="E104" s="6">
        <v>7733</v>
      </c>
      <c r="F104" s="4" t="s">
        <v>194</v>
      </c>
      <c r="G104" s="6">
        <v>185812</v>
      </c>
      <c r="H104" s="6">
        <v>416</v>
      </c>
    </row>
    <row r="105" spans="1:8" ht="14.55" customHeight="1" x14ac:dyDescent="0.25">
      <c r="A105" s="4" t="s">
        <v>179</v>
      </c>
      <c r="B105" s="4">
        <v>2020</v>
      </c>
      <c r="C105" s="4" t="s">
        <v>108</v>
      </c>
      <c r="D105" s="4" t="s">
        <v>109</v>
      </c>
      <c r="E105" s="6">
        <v>8397</v>
      </c>
      <c r="F105" s="4" t="s">
        <v>194</v>
      </c>
      <c r="G105" s="6">
        <v>191252</v>
      </c>
      <c r="H105" s="6">
        <v>439</v>
      </c>
    </row>
    <row r="106" spans="1:8" ht="14.55" customHeight="1" x14ac:dyDescent="0.25">
      <c r="A106" s="4" t="s">
        <v>179</v>
      </c>
      <c r="B106" s="4">
        <v>2020</v>
      </c>
      <c r="C106" s="4" t="s">
        <v>110</v>
      </c>
      <c r="D106" s="4" t="s">
        <v>111</v>
      </c>
      <c r="E106" s="6">
        <v>7973</v>
      </c>
      <c r="F106" s="4" t="s">
        <v>194</v>
      </c>
      <c r="G106" s="6">
        <v>208947</v>
      </c>
      <c r="H106" s="6">
        <v>382</v>
      </c>
    </row>
    <row r="107" spans="1:8" ht="14.55" customHeight="1" x14ac:dyDescent="0.25">
      <c r="A107" s="4" t="s">
        <v>179</v>
      </c>
      <c r="B107" s="4">
        <v>2020</v>
      </c>
      <c r="C107" s="4" t="s">
        <v>112</v>
      </c>
      <c r="D107" s="4" t="s">
        <v>113</v>
      </c>
      <c r="E107" s="6">
        <v>4647</v>
      </c>
      <c r="F107" s="4" t="s">
        <v>194</v>
      </c>
      <c r="G107" s="6">
        <v>133041</v>
      </c>
      <c r="H107" s="6">
        <v>349</v>
      </c>
    </row>
    <row r="108" spans="1:8" ht="14.55" customHeight="1" x14ac:dyDescent="0.25">
      <c r="A108" s="4" t="s">
        <v>179</v>
      </c>
      <c r="B108" s="4">
        <v>2020</v>
      </c>
      <c r="C108" s="4" t="s">
        <v>114</v>
      </c>
      <c r="D108" s="4" t="s">
        <v>115</v>
      </c>
      <c r="E108" s="6">
        <v>8425</v>
      </c>
      <c r="F108" s="4" t="s">
        <v>194</v>
      </c>
      <c r="G108" s="6">
        <v>155744</v>
      </c>
      <c r="H108" s="6">
        <v>541</v>
      </c>
    </row>
    <row r="109" spans="1:8" ht="14.55" customHeight="1" x14ac:dyDescent="0.25">
      <c r="A109" s="4" t="s">
        <v>179</v>
      </c>
      <c r="B109" s="4">
        <v>2020</v>
      </c>
      <c r="C109" s="4" t="s">
        <v>116</v>
      </c>
      <c r="D109" s="4" t="s">
        <v>117</v>
      </c>
      <c r="E109" s="6">
        <v>4317</v>
      </c>
      <c r="F109" s="4" t="s">
        <v>194</v>
      </c>
      <c r="G109" s="6">
        <v>115465</v>
      </c>
      <c r="H109" s="6">
        <v>374</v>
      </c>
    </row>
    <row r="110" spans="1:8" ht="14.55" customHeight="1" x14ac:dyDescent="0.25">
      <c r="A110" s="4" t="s">
        <v>179</v>
      </c>
      <c r="B110" s="4">
        <v>2020</v>
      </c>
      <c r="C110" s="4" t="s">
        <v>118</v>
      </c>
      <c r="D110" s="4" t="s">
        <v>119</v>
      </c>
      <c r="E110" s="6">
        <v>18903</v>
      </c>
      <c r="F110" s="4" t="s">
        <v>194</v>
      </c>
      <c r="G110" s="6">
        <v>602199</v>
      </c>
      <c r="H110" s="6">
        <v>314</v>
      </c>
    </row>
    <row r="111" spans="1:8" ht="14.55" customHeight="1" x14ac:dyDescent="0.25">
      <c r="A111" s="4" t="s">
        <v>179</v>
      </c>
      <c r="B111" s="4">
        <v>2020</v>
      </c>
      <c r="C111" s="4" t="s">
        <v>120</v>
      </c>
      <c r="D111" s="4" t="s">
        <v>121</v>
      </c>
      <c r="E111" s="6">
        <v>14572</v>
      </c>
      <c r="F111" s="4" t="s">
        <v>194</v>
      </c>
      <c r="G111" s="6">
        <v>340843</v>
      </c>
      <c r="H111" s="6">
        <v>428</v>
      </c>
    </row>
    <row r="112" spans="1:8" ht="14.55" customHeight="1" x14ac:dyDescent="0.25">
      <c r="A112" s="4" t="s">
        <v>179</v>
      </c>
      <c r="B112" s="4">
        <v>2020</v>
      </c>
      <c r="C112" s="4" t="s">
        <v>122</v>
      </c>
      <c r="D112" s="4" t="s">
        <v>123</v>
      </c>
      <c r="E112" s="6">
        <v>5174</v>
      </c>
      <c r="F112" s="4" t="s">
        <v>194</v>
      </c>
      <c r="G112" s="6">
        <v>134396</v>
      </c>
      <c r="H112" s="6">
        <v>385</v>
      </c>
    </row>
    <row r="113" spans="1:8" ht="14.55" customHeight="1" x14ac:dyDescent="0.25">
      <c r="A113" s="4" t="s">
        <v>179</v>
      </c>
      <c r="B113" s="4">
        <v>2020</v>
      </c>
      <c r="C113" s="4" t="s">
        <v>124</v>
      </c>
      <c r="D113" s="4" t="s">
        <v>125</v>
      </c>
      <c r="E113" s="6">
        <v>15158</v>
      </c>
      <c r="F113" s="4" t="s">
        <v>194</v>
      </c>
      <c r="G113" s="6">
        <v>295898</v>
      </c>
      <c r="H113" s="6">
        <v>512</v>
      </c>
    </row>
    <row r="114" spans="1:8" ht="14.55" customHeight="1" x14ac:dyDescent="0.25">
      <c r="A114" s="4" t="s">
        <v>179</v>
      </c>
      <c r="B114" s="4">
        <v>2020</v>
      </c>
      <c r="C114" s="4" t="s">
        <v>126</v>
      </c>
      <c r="D114" s="4" t="s">
        <v>127</v>
      </c>
      <c r="E114" s="6">
        <v>11352</v>
      </c>
      <c r="F114" s="4" t="s">
        <v>194</v>
      </c>
      <c r="G114" s="6">
        <v>300253</v>
      </c>
      <c r="H114" s="6">
        <v>378</v>
      </c>
    </row>
    <row r="115" spans="1:8" ht="14.55" customHeight="1" x14ac:dyDescent="0.25">
      <c r="A115" s="4" t="s">
        <v>179</v>
      </c>
      <c r="B115" s="4">
        <v>2020</v>
      </c>
      <c r="C115" s="4" t="s">
        <v>128</v>
      </c>
      <c r="D115" s="4" t="s">
        <v>129</v>
      </c>
      <c r="E115" s="6">
        <v>17222</v>
      </c>
      <c r="F115" s="4" t="s">
        <v>194</v>
      </c>
      <c r="G115" s="6">
        <v>350333</v>
      </c>
      <c r="H115" s="6">
        <v>492</v>
      </c>
    </row>
    <row r="116" spans="1:8" ht="14.55" customHeight="1" x14ac:dyDescent="0.25">
      <c r="A116" s="4" t="s">
        <v>179</v>
      </c>
      <c r="B116" s="4">
        <v>2020</v>
      </c>
      <c r="C116" s="4" t="s">
        <v>130</v>
      </c>
      <c r="D116" s="4" t="s">
        <v>131</v>
      </c>
      <c r="E116" s="6">
        <v>10648</v>
      </c>
      <c r="F116" s="4" t="s">
        <v>194</v>
      </c>
      <c r="G116" s="6">
        <v>312347</v>
      </c>
      <c r="H116" s="6">
        <v>341</v>
      </c>
    </row>
    <row r="117" spans="1:8" ht="14.55" customHeight="1" x14ac:dyDescent="0.25">
      <c r="A117" s="4" t="s">
        <v>179</v>
      </c>
      <c r="B117" s="4">
        <v>2020</v>
      </c>
      <c r="C117" s="4" t="s">
        <v>132</v>
      </c>
      <c r="D117" s="4" t="s">
        <v>133</v>
      </c>
      <c r="E117" s="6">
        <v>9977</v>
      </c>
      <c r="F117" s="4" t="s">
        <v>194</v>
      </c>
      <c r="G117" s="6">
        <v>224777</v>
      </c>
      <c r="H117" s="6">
        <v>444</v>
      </c>
    </row>
    <row r="118" spans="1:8" ht="14.55" customHeight="1" x14ac:dyDescent="0.25">
      <c r="A118" s="4" t="s">
        <v>179</v>
      </c>
      <c r="B118" s="4">
        <v>2020</v>
      </c>
      <c r="C118" s="4" t="s">
        <v>134</v>
      </c>
      <c r="D118" s="4" t="s">
        <v>135</v>
      </c>
      <c r="E118" s="6">
        <v>4676</v>
      </c>
      <c r="F118" s="4" t="s">
        <v>194</v>
      </c>
      <c r="G118" s="6">
        <v>133327</v>
      </c>
      <c r="H118" s="6">
        <v>351</v>
      </c>
    </row>
    <row r="119" spans="1:8" ht="14.55" customHeight="1" x14ac:dyDescent="0.25">
      <c r="A119" s="4" t="s">
        <v>179</v>
      </c>
      <c r="B119" s="4">
        <v>2020</v>
      </c>
      <c r="C119" s="4" t="s">
        <v>136</v>
      </c>
      <c r="D119" s="4" t="s">
        <v>137</v>
      </c>
      <c r="E119" s="6">
        <v>8589</v>
      </c>
      <c r="F119" s="4" t="s">
        <v>194</v>
      </c>
      <c r="G119" s="6">
        <v>227990</v>
      </c>
      <c r="H119" s="6">
        <v>377</v>
      </c>
    </row>
    <row r="120" spans="1:8" ht="14.55" customHeight="1" x14ac:dyDescent="0.25">
      <c r="A120" s="4" t="s">
        <v>179</v>
      </c>
      <c r="B120" s="4">
        <v>2020</v>
      </c>
      <c r="C120" s="4" t="s">
        <v>138</v>
      </c>
      <c r="D120" s="4" t="s">
        <v>139</v>
      </c>
      <c r="E120" s="6">
        <v>6963</v>
      </c>
      <c r="F120" s="4" t="s">
        <v>194</v>
      </c>
      <c r="G120" s="6">
        <v>177110</v>
      </c>
      <c r="H120" s="6">
        <v>393</v>
      </c>
    </row>
    <row r="121" spans="1:8" ht="14.55" customHeight="1" x14ac:dyDescent="0.25">
      <c r="A121" s="4" t="s">
        <v>179</v>
      </c>
      <c r="B121" s="4">
        <v>2020</v>
      </c>
      <c r="C121" s="4" t="s">
        <v>140</v>
      </c>
      <c r="D121" s="4" t="s">
        <v>141</v>
      </c>
      <c r="E121" s="6">
        <v>11514</v>
      </c>
      <c r="F121" s="4" t="s">
        <v>194</v>
      </c>
      <c r="G121" s="6">
        <v>357070</v>
      </c>
      <c r="H121" s="6">
        <v>322</v>
      </c>
    </row>
    <row r="122" spans="1:8" ht="14.55" customHeight="1" x14ac:dyDescent="0.25">
      <c r="A122" s="4" t="s">
        <v>179</v>
      </c>
      <c r="B122" s="4">
        <v>2020</v>
      </c>
      <c r="C122" s="4" t="s">
        <v>142</v>
      </c>
      <c r="D122" s="4" t="s">
        <v>143</v>
      </c>
      <c r="E122" s="6">
        <v>19224</v>
      </c>
      <c r="F122" s="4" t="s">
        <v>194</v>
      </c>
      <c r="G122" s="6">
        <v>513601</v>
      </c>
      <c r="H122" s="6">
        <v>374</v>
      </c>
    </row>
    <row r="123" spans="1:8" ht="14.55" customHeight="1" x14ac:dyDescent="0.25">
      <c r="A123" s="4" t="s">
        <v>179</v>
      </c>
      <c r="B123" s="4">
        <v>2020</v>
      </c>
      <c r="C123" s="4" t="s">
        <v>144</v>
      </c>
      <c r="D123" s="4" t="s">
        <v>145</v>
      </c>
      <c r="E123" s="6">
        <v>20164</v>
      </c>
      <c r="F123" s="4" t="s">
        <v>194</v>
      </c>
      <c r="G123" s="6">
        <v>548449</v>
      </c>
      <c r="H123" s="6">
        <v>368</v>
      </c>
    </row>
    <row r="124" spans="1:8" ht="14.55" customHeight="1" x14ac:dyDescent="0.25">
      <c r="A124" s="4" t="s">
        <v>179</v>
      </c>
      <c r="B124" s="4">
        <v>2020</v>
      </c>
      <c r="C124" s="4" t="s">
        <v>146</v>
      </c>
      <c r="D124" s="4" t="s">
        <v>147</v>
      </c>
      <c r="E124" s="6">
        <v>16322</v>
      </c>
      <c r="F124" s="4" t="s">
        <v>194</v>
      </c>
      <c r="G124" s="6">
        <v>505530</v>
      </c>
      <c r="H124" s="6">
        <v>323</v>
      </c>
    </row>
    <row r="125" spans="1:8" ht="14.55" customHeight="1" x14ac:dyDescent="0.25">
      <c r="A125" s="4" t="s">
        <v>179</v>
      </c>
      <c r="B125" s="4">
        <v>2020</v>
      </c>
      <c r="C125" s="4" t="s">
        <v>148</v>
      </c>
      <c r="D125" s="4" t="s">
        <v>149</v>
      </c>
      <c r="E125" s="6">
        <v>7635</v>
      </c>
      <c r="F125" s="4" t="s">
        <v>194</v>
      </c>
      <c r="G125" s="6">
        <v>152600</v>
      </c>
      <c r="H125" s="6">
        <v>500</v>
      </c>
    </row>
    <row r="126" spans="1:8" ht="14.55" customHeight="1" x14ac:dyDescent="0.25">
      <c r="A126" s="4" t="s">
        <v>179</v>
      </c>
      <c r="B126" s="4">
        <v>2020</v>
      </c>
      <c r="C126" s="4" t="s">
        <v>150</v>
      </c>
      <c r="D126" s="4" t="s">
        <v>151</v>
      </c>
      <c r="E126" s="6">
        <v>8864</v>
      </c>
      <c r="F126" s="4" t="s">
        <v>194</v>
      </c>
      <c r="G126" s="6">
        <v>232127</v>
      </c>
      <c r="H126" s="6">
        <v>382</v>
      </c>
    </row>
    <row r="127" spans="1:8" ht="14.55" customHeight="1" x14ac:dyDescent="0.25">
      <c r="A127" s="4" t="s">
        <v>179</v>
      </c>
      <c r="B127" s="4">
        <v>2020</v>
      </c>
      <c r="C127" s="4" t="s">
        <v>152</v>
      </c>
      <c r="D127" s="4" t="s">
        <v>153</v>
      </c>
      <c r="E127" s="6">
        <v>3103</v>
      </c>
      <c r="F127" s="4" t="s">
        <v>194</v>
      </c>
      <c r="G127" s="6">
        <v>86672</v>
      </c>
      <c r="H127" s="6">
        <v>358</v>
      </c>
    </row>
    <row r="128" spans="1:8" ht="14.55" customHeight="1" x14ac:dyDescent="0.25">
      <c r="A128" s="4" t="s">
        <v>179</v>
      </c>
      <c r="B128" s="4">
        <v>2020</v>
      </c>
      <c r="C128" s="4" t="s">
        <v>154</v>
      </c>
      <c r="D128" s="4" t="s">
        <v>155</v>
      </c>
      <c r="E128" s="6">
        <v>4379</v>
      </c>
      <c r="F128" s="4" t="s">
        <v>194</v>
      </c>
      <c r="G128" s="6">
        <v>92892</v>
      </c>
      <c r="H128" s="6">
        <v>471</v>
      </c>
    </row>
    <row r="129" spans="1:8" ht="14.55" customHeight="1" x14ac:dyDescent="0.25">
      <c r="A129" s="4" t="s">
        <v>179</v>
      </c>
      <c r="B129" s="4">
        <v>2020</v>
      </c>
      <c r="C129" s="4" t="s">
        <v>156</v>
      </c>
      <c r="D129" s="4" t="s">
        <v>157</v>
      </c>
      <c r="E129" s="6">
        <v>16587</v>
      </c>
      <c r="F129" s="4" t="s">
        <v>194</v>
      </c>
      <c r="G129" s="6">
        <v>452548</v>
      </c>
      <c r="H129" s="6">
        <v>367</v>
      </c>
    </row>
    <row r="130" spans="1:8" ht="14.55" customHeight="1" x14ac:dyDescent="0.25">
      <c r="A130" s="4" t="s">
        <v>179</v>
      </c>
      <c r="B130" s="4">
        <v>2020</v>
      </c>
      <c r="C130" s="4" t="s">
        <v>158</v>
      </c>
      <c r="D130" s="4" t="s">
        <v>159</v>
      </c>
      <c r="E130" s="6">
        <v>14695</v>
      </c>
      <c r="F130" s="4" t="s">
        <v>194</v>
      </c>
      <c r="G130" s="6">
        <v>362981</v>
      </c>
      <c r="H130" s="6">
        <v>405</v>
      </c>
    </row>
    <row r="131" spans="1:8" ht="14.55" customHeight="1" x14ac:dyDescent="0.25">
      <c r="A131" s="4" t="s">
        <v>179</v>
      </c>
      <c r="B131" s="4">
        <v>2020</v>
      </c>
      <c r="C131" s="4" t="s">
        <v>160</v>
      </c>
      <c r="D131" s="4" t="s">
        <v>161</v>
      </c>
      <c r="E131" s="6">
        <v>9296</v>
      </c>
      <c r="F131" s="4" t="s">
        <v>194</v>
      </c>
      <c r="G131" s="6">
        <v>271368</v>
      </c>
      <c r="H131" s="6">
        <v>343</v>
      </c>
    </row>
    <row r="132" spans="1:8" ht="14.55" customHeight="1" x14ac:dyDescent="0.25">
      <c r="A132" s="4" t="s">
        <v>179</v>
      </c>
      <c r="B132" s="4">
        <v>2020</v>
      </c>
      <c r="C132" s="4" t="s">
        <v>162</v>
      </c>
      <c r="D132" s="4" t="s">
        <v>163</v>
      </c>
      <c r="E132" s="6">
        <v>7858</v>
      </c>
      <c r="F132" s="4" t="s">
        <v>194</v>
      </c>
      <c r="G132" s="6">
        <v>203215</v>
      </c>
      <c r="H132" s="6">
        <v>387</v>
      </c>
    </row>
    <row r="133" spans="1:8" ht="14.55" customHeight="1" x14ac:dyDescent="0.25">
      <c r="A133" s="4" t="s">
        <v>179</v>
      </c>
      <c r="B133" s="4">
        <v>2020</v>
      </c>
      <c r="C133" s="4" t="s">
        <v>164</v>
      </c>
      <c r="D133" s="4" t="s">
        <v>165</v>
      </c>
      <c r="E133" s="6">
        <v>7861</v>
      </c>
      <c r="F133" s="4" t="s">
        <v>194</v>
      </c>
      <c r="G133" s="6">
        <v>172500</v>
      </c>
      <c r="H133" s="6">
        <v>456</v>
      </c>
    </row>
    <row r="134" spans="1:8" ht="14.55" customHeight="1" x14ac:dyDescent="0.25">
      <c r="A134" s="4" t="s">
        <v>179</v>
      </c>
      <c r="B134" s="4">
        <v>2020</v>
      </c>
      <c r="C134" s="4" t="s">
        <v>166</v>
      </c>
      <c r="D134" s="4" t="s">
        <v>167</v>
      </c>
      <c r="E134" s="6">
        <v>9816</v>
      </c>
      <c r="F134" s="4" t="s">
        <v>194</v>
      </c>
      <c r="G134" s="6">
        <v>197038</v>
      </c>
      <c r="H134" s="6">
        <v>498</v>
      </c>
    </row>
    <row r="135" spans="1:8" ht="14.55" customHeight="1" x14ac:dyDescent="0.25">
      <c r="A135" s="4" t="s">
        <v>179</v>
      </c>
      <c r="B135" s="4">
        <v>2020</v>
      </c>
      <c r="C135" s="4" t="s">
        <v>168</v>
      </c>
      <c r="D135" s="4" t="s">
        <v>169</v>
      </c>
      <c r="E135" s="6">
        <v>12357</v>
      </c>
      <c r="F135" s="4" t="s">
        <v>194</v>
      </c>
      <c r="G135" s="6">
        <v>308495</v>
      </c>
      <c r="H135" s="6">
        <v>401</v>
      </c>
    </row>
    <row r="136" spans="1:8" ht="14.55" customHeight="1" x14ac:dyDescent="0.25">
      <c r="A136" s="4" t="s">
        <v>179</v>
      </c>
      <c r="B136" s="4">
        <v>2020</v>
      </c>
      <c r="C136" s="4" t="s">
        <v>170</v>
      </c>
      <c r="D136" s="4" t="s">
        <v>171</v>
      </c>
      <c r="E136" s="6">
        <v>19056</v>
      </c>
      <c r="F136" s="4" t="s">
        <v>194</v>
      </c>
      <c r="G136" s="6">
        <v>496371</v>
      </c>
      <c r="H136" s="6">
        <v>384</v>
      </c>
    </row>
    <row r="137" spans="1:8" ht="14.55" customHeight="1" x14ac:dyDescent="0.25">
      <c r="A137" s="4" t="s">
        <v>179</v>
      </c>
      <c r="B137" s="4">
        <v>2020</v>
      </c>
      <c r="C137" s="4" t="s">
        <v>76</v>
      </c>
      <c r="D137" s="4" t="s">
        <v>76</v>
      </c>
      <c r="E137" s="6">
        <v>1128</v>
      </c>
      <c r="F137" s="4"/>
      <c r="G137" s="6"/>
      <c r="H137" s="6"/>
    </row>
    <row r="138" spans="1:8" ht="14.55" customHeight="1" x14ac:dyDescent="0.25">
      <c r="A138" s="4" t="s">
        <v>179</v>
      </c>
      <c r="B138" s="4">
        <v>2021</v>
      </c>
      <c r="C138" s="4" t="s">
        <v>87</v>
      </c>
      <c r="D138" s="4" t="s">
        <v>88</v>
      </c>
      <c r="E138" s="6">
        <v>8787</v>
      </c>
      <c r="F138" s="4" t="s">
        <v>195</v>
      </c>
      <c r="G138" s="6">
        <v>176034</v>
      </c>
      <c r="H138" s="6">
        <v>499</v>
      </c>
    </row>
    <row r="139" spans="1:8" ht="14.55" customHeight="1" x14ac:dyDescent="0.25">
      <c r="A139" s="4" t="s">
        <v>179</v>
      </c>
      <c r="B139" s="4">
        <v>2021</v>
      </c>
      <c r="C139" s="4" t="s">
        <v>90</v>
      </c>
      <c r="D139" s="4" t="s">
        <v>91</v>
      </c>
      <c r="E139" s="6">
        <v>10951</v>
      </c>
      <c r="F139" s="4" t="s">
        <v>195</v>
      </c>
      <c r="G139" s="6">
        <v>208472</v>
      </c>
      <c r="H139" s="6">
        <v>525</v>
      </c>
    </row>
    <row r="140" spans="1:8" ht="14.55" customHeight="1" x14ac:dyDescent="0.25">
      <c r="A140" s="4" t="s">
        <v>179</v>
      </c>
      <c r="B140" s="4">
        <v>2021</v>
      </c>
      <c r="C140" s="4" t="s">
        <v>92</v>
      </c>
      <c r="D140" s="4" t="s">
        <v>93</v>
      </c>
      <c r="E140" s="6">
        <v>10626</v>
      </c>
      <c r="F140" s="4" t="s">
        <v>195</v>
      </c>
      <c r="G140" s="6">
        <v>303117</v>
      </c>
      <c r="H140" s="6">
        <v>351</v>
      </c>
    </row>
    <row r="141" spans="1:8" ht="14.55" customHeight="1" x14ac:dyDescent="0.25">
      <c r="A141" s="4" t="s">
        <v>179</v>
      </c>
      <c r="B141" s="4">
        <v>2021</v>
      </c>
      <c r="C141" s="4" t="s">
        <v>94</v>
      </c>
      <c r="D141" s="4" t="s">
        <v>95</v>
      </c>
      <c r="E141" s="6">
        <v>9302</v>
      </c>
      <c r="F141" s="4" t="s">
        <v>195</v>
      </c>
      <c r="G141" s="6">
        <v>244020</v>
      </c>
      <c r="H141" s="6">
        <v>381</v>
      </c>
    </row>
    <row r="142" spans="1:8" ht="14.55" customHeight="1" x14ac:dyDescent="0.25">
      <c r="A142" s="4" t="s">
        <v>179</v>
      </c>
      <c r="B142" s="4">
        <v>2021</v>
      </c>
      <c r="C142" s="4" t="s">
        <v>96</v>
      </c>
      <c r="D142" s="4" t="s">
        <v>97</v>
      </c>
      <c r="E142" s="6">
        <v>9813</v>
      </c>
      <c r="F142" s="4" t="s">
        <v>195</v>
      </c>
      <c r="G142" s="6">
        <v>214428</v>
      </c>
      <c r="H142" s="6">
        <v>458</v>
      </c>
    </row>
    <row r="143" spans="1:8" ht="14.55" customHeight="1" x14ac:dyDescent="0.25">
      <c r="A143" s="4" t="s">
        <v>179</v>
      </c>
      <c r="B143" s="4">
        <v>2021</v>
      </c>
      <c r="C143" s="4" t="s">
        <v>98</v>
      </c>
      <c r="D143" s="4" t="s">
        <v>99</v>
      </c>
      <c r="E143" s="6">
        <v>16775</v>
      </c>
      <c r="F143" s="4" t="s">
        <v>195</v>
      </c>
      <c r="G143" s="6">
        <v>355835</v>
      </c>
      <c r="H143" s="6">
        <v>471</v>
      </c>
    </row>
    <row r="144" spans="1:8" ht="14.55" customHeight="1" x14ac:dyDescent="0.25">
      <c r="A144" s="4" t="s">
        <v>179</v>
      </c>
      <c r="B144" s="4">
        <v>2021</v>
      </c>
      <c r="C144" s="4" t="s">
        <v>100</v>
      </c>
      <c r="D144" s="4" t="s">
        <v>101</v>
      </c>
      <c r="E144" s="6">
        <v>8317</v>
      </c>
      <c r="F144" s="4" t="s">
        <v>195</v>
      </c>
      <c r="G144" s="6">
        <v>187489</v>
      </c>
      <c r="H144" s="6">
        <v>444</v>
      </c>
    </row>
    <row r="145" spans="1:8" ht="14.55" customHeight="1" x14ac:dyDescent="0.25">
      <c r="A145" s="4" t="s">
        <v>179</v>
      </c>
      <c r="B145" s="4">
        <v>2021</v>
      </c>
      <c r="C145" s="4" t="s">
        <v>102</v>
      </c>
      <c r="D145" s="4" t="s">
        <v>103</v>
      </c>
      <c r="E145" s="6">
        <v>15848</v>
      </c>
      <c r="F145" s="4" t="s">
        <v>195</v>
      </c>
      <c r="G145" s="6">
        <v>483068</v>
      </c>
      <c r="H145" s="6">
        <v>328</v>
      </c>
    </row>
    <row r="146" spans="1:8" ht="14.55" customHeight="1" x14ac:dyDescent="0.25">
      <c r="A146" s="4" t="s">
        <v>179</v>
      </c>
      <c r="B146" s="4">
        <v>2021</v>
      </c>
      <c r="C146" s="4" t="s">
        <v>104</v>
      </c>
      <c r="D146" s="4" t="s">
        <v>105</v>
      </c>
      <c r="E146" s="6">
        <v>3769</v>
      </c>
      <c r="F146" s="4" t="s">
        <v>195</v>
      </c>
      <c r="G146" s="6">
        <v>95001</v>
      </c>
      <c r="H146" s="6">
        <v>397</v>
      </c>
    </row>
    <row r="147" spans="1:8" ht="14.55" customHeight="1" x14ac:dyDescent="0.25">
      <c r="A147" s="4" t="s">
        <v>179</v>
      </c>
      <c r="B147" s="4">
        <v>2021</v>
      </c>
      <c r="C147" s="4" t="s">
        <v>106</v>
      </c>
      <c r="D147" s="4" t="s">
        <v>107</v>
      </c>
      <c r="E147" s="6">
        <v>7686</v>
      </c>
      <c r="F147" s="4" t="s">
        <v>195</v>
      </c>
      <c r="G147" s="6">
        <v>188779</v>
      </c>
      <c r="H147" s="6">
        <v>407</v>
      </c>
    </row>
    <row r="148" spans="1:8" ht="14.55" customHeight="1" x14ac:dyDescent="0.25">
      <c r="A148" s="4" t="s">
        <v>179</v>
      </c>
      <c r="B148" s="4">
        <v>2021</v>
      </c>
      <c r="C148" s="4" t="s">
        <v>108</v>
      </c>
      <c r="D148" s="4" t="s">
        <v>109</v>
      </c>
      <c r="E148" s="6">
        <v>8890</v>
      </c>
      <c r="F148" s="4" t="s">
        <v>195</v>
      </c>
      <c r="G148" s="6">
        <v>192557</v>
      </c>
      <c r="H148" s="6">
        <v>462</v>
      </c>
    </row>
    <row r="149" spans="1:8" ht="14.55" customHeight="1" x14ac:dyDescent="0.25">
      <c r="A149" s="4" t="s">
        <v>179</v>
      </c>
      <c r="B149" s="4">
        <v>2021</v>
      </c>
      <c r="C149" s="4" t="s">
        <v>110</v>
      </c>
      <c r="D149" s="4" t="s">
        <v>111</v>
      </c>
      <c r="E149" s="6">
        <v>9254</v>
      </c>
      <c r="F149" s="4" t="s">
        <v>195</v>
      </c>
      <c r="G149" s="6">
        <v>212640</v>
      </c>
      <c r="H149" s="6">
        <v>435</v>
      </c>
    </row>
    <row r="150" spans="1:8" ht="14.55" customHeight="1" x14ac:dyDescent="0.25">
      <c r="A150" s="4" t="s">
        <v>179</v>
      </c>
      <c r="B150" s="4">
        <v>2021</v>
      </c>
      <c r="C150" s="4" t="s">
        <v>112</v>
      </c>
      <c r="D150" s="4" t="s">
        <v>113</v>
      </c>
      <c r="E150" s="6">
        <v>4819</v>
      </c>
      <c r="F150" s="4" t="s">
        <v>195</v>
      </c>
      <c r="G150" s="6">
        <v>133677</v>
      </c>
      <c r="H150" s="6">
        <v>360</v>
      </c>
    </row>
    <row r="151" spans="1:8" ht="14.55" customHeight="1" x14ac:dyDescent="0.25">
      <c r="A151" s="4" t="s">
        <v>179</v>
      </c>
      <c r="B151" s="4">
        <v>2021</v>
      </c>
      <c r="C151" s="4" t="s">
        <v>114</v>
      </c>
      <c r="D151" s="4" t="s">
        <v>115</v>
      </c>
      <c r="E151" s="6">
        <v>8397</v>
      </c>
      <c r="F151" s="4" t="s">
        <v>195</v>
      </c>
      <c r="G151" s="6">
        <v>156215</v>
      </c>
      <c r="H151" s="6">
        <v>538</v>
      </c>
    </row>
    <row r="152" spans="1:8" ht="14.55" customHeight="1" x14ac:dyDescent="0.25">
      <c r="A152" s="4" t="s">
        <v>179</v>
      </c>
      <c r="B152" s="4">
        <v>2021</v>
      </c>
      <c r="C152" s="4" t="s">
        <v>116</v>
      </c>
      <c r="D152" s="4" t="s">
        <v>117</v>
      </c>
      <c r="E152" s="6">
        <v>5078</v>
      </c>
      <c r="F152" s="4" t="s">
        <v>195</v>
      </c>
      <c r="G152" s="6">
        <v>116636</v>
      </c>
      <c r="H152" s="6">
        <v>435</v>
      </c>
    </row>
    <row r="153" spans="1:8" ht="14.55" customHeight="1" x14ac:dyDescent="0.25">
      <c r="A153" s="4" t="s">
        <v>179</v>
      </c>
      <c r="B153" s="4">
        <v>2021</v>
      </c>
      <c r="C153" s="4" t="s">
        <v>118</v>
      </c>
      <c r="D153" s="4" t="s">
        <v>119</v>
      </c>
      <c r="E153" s="6">
        <v>19789</v>
      </c>
      <c r="F153" s="4" t="s">
        <v>195</v>
      </c>
      <c r="G153" s="6">
        <v>609300</v>
      </c>
      <c r="H153" s="6">
        <v>325</v>
      </c>
    </row>
    <row r="154" spans="1:8" ht="14.55" customHeight="1" x14ac:dyDescent="0.25">
      <c r="A154" s="4" t="s">
        <v>179</v>
      </c>
      <c r="B154" s="4">
        <v>2021</v>
      </c>
      <c r="C154" s="4" t="s">
        <v>120</v>
      </c>
      <c r="D154" s="4" t="s">
        <v>121</v>
      </c>
      <c r="E154" s="6">
        <v>14729</v>
      </c>
      <c r="F154" s="4" t="s">
        <v>195</v>
      </c>
      <c r="G154" s="6">
        <v>343162</v>
      </c>
      <c r="H154" s="6">
        <v>429</v>
      </c>
    </row>
    <row r="155" spans="1:8" ht="14.55" customHeight="1" x14ac:dyDescent="0.25">
      <c r="A155" s="4" t="s">
        <v>179</v>
      </c>
      <c r="B155" s="4">
        <v>2021</v>
      </c>
      <c r="C155" s="4" t="s">
        <v>122</v>
      </c>
      <c r="D155" s="4" t="s">
        <v>123</v>
      </c>
      <c r="E155" s="6">
        <v>5464</v>
      </c>
      <c r="F155" s="4" t="s">
        <v>195</v>
      </c>
      <c r="G155" s="6">
        <v>135849</v>
      </c>
      <c r="H155" s="6">
        <v>402</v>
      </c>
    </row>
    <row r="156" spans="1:8" ht="14.55" customHeight="1" x14ac:dyDescent="0.25">
      <c r="A156" s="4" t="s">
        <v>179</v>
      </c>
      <c r="B156" s="4">
        <v>2021</v>
      </c>
      <c r="C156" s="4" t="s">
        <v>124</v>
      </c>
      <c r="D156" s="4" t="s">
        <v>125</v>
      </c>
      <c r="E156" s="6">
        <v>15072</v>
      </c>
      <c r="F156" s="4" t="s">
        <v>195</v>
      </c>
      <c r="G156" s="6">
        <v>297323</v>
      </c>
      <c r="H156" s="6">
        <v>507</v>
      </c>
    </row>
    <row r="157" spans="1:8" ht="14.55" customHeight="1" x14ac:dyDescent="0.25">
      <c r="A157" s="4" t="s">
        <v>179</v>
      </c>
      <c r="B157" s="4">
        <v>2021</v>
      </c>
      <c r="C157" s="4" t="s">
        <v>126</v>
      </c>
      <c r="D157" s="4" t="s">
        <v>127</v>
      </c>
      <c r="E157" s="6">
        <v>11264</v>
      </c>
      <c r="F157" s="4" t="s">
        <v>195</v>
      </c>
      <c r="G157" s="6">
        <v>301904</v>
      </c>
      <c r="H157" s="6">
        <v>373</v>
      </c>
    </row>
    <row r="158" spans="1:8" ht="14.55" customHeight="1" x14ac:dyDescent="0.25">
      <c r="A158" s="4" t="s">
        <v>179</v>
      </c>
      <c r="B158" s="4">
        <v>2021</v>
      </c>
      <c r="C158" s="4" t="s">
        <v>128</v>
      </c>
      <c r="D158" s="4" t="s">
        <v>129</v>
      </c>
      <c r="E158" s="6">
        <v>17705</v>
      </c>
      <c r="F158" s="4" t="s">
        <v>195</v>
      </c>
      <c r="G158" s="6">
        <v>352738</v>
      </c>
      <c r="H158" s="6">
        <v>502</v>
      </c>
    </row>
    <row r="159" spans="1:8" ht="14.55" customHeight="1" x14ac:dyDescent="0.25">
      <c r="A159" s="4" t="s">
        <v>179</v>
      </c>
      <c r="B159" s="4">
        <v>2021</v>
      </c>
      <c r="C159" s="4" t="s">
        <v>130</v>
      </c>
      <c r="D159" s="4" t="s">
        <v>131</v>
      </c>
      <c r="E159" s="6">
        <v>10559</v>
      </c>
      <c r="F159" s="4" t="s">
        <v>195</v>
      </c>
      <c r="G159" s="6">
        <v>316729</v>
      </c>
      <c r="H159" s="6">
        <v>333</v>
      </c>
    </row>
    <row r="160" spans="1:8" ht="14.55" customHeight="1" x14ac:dyDescent="0.25">
      <c r="A160" s="4" t="s">
        <v>179</v>
      </c>
      <c r="B160" s="4">
        <v>2021</v>
      </c>
      <c r="C160" s="4" t="s">
        <v>132</v>
      </c>
      <c r="D160" s="4" t="s">
        <v>133</v>
      </c>
      <c r="E160" s="6">
        <v>9997</v>
      </c>
      <c r="F160" s="4" t="s">
        <v>195</v>
      </c>
      <c r="G160" s="6">
        <v>225979</v>
      </c>
      <c r="H160" s="6">
        <v>442</v>
      </c>
    </row>
    <row r="161" spans="1:8" ht="14.55" customHeight="1" x14ac:dyDescent="0.25">
      <c r="A161" s="4" t="s">
        <v>179</v>
      </c>
      <c r="B161" s="4">
        <v>2021</v>
      </c>
      <c r="C161" s="4" t="s">
        <v>134</v>
      </c>
      <c r="D161" s="4" t="s">
        <v>135</v>
      </c>
      <c r="E161" s="6">
        <v>4656</v>
      </c>
      <c r="F161" s="4" t="s">
        <v>195</v>
      </c>
      <c r="G161" s="6">
        <v>134250</v>
      </c>
      <c r="H161" s="6">
        <v>347</v>
      </c>
    </row>
    <row r="162" spans="1:8" ht="14.55" customHeight="1" x14ac:dyDescent="0.25">
      <c r="A162" s="4" t="s">
        <v>179</v>
      </c>
      <c r="B162" s="4">
        <v>2021</v>
      </c>
      <c r="C162" s="4" t="s">
        <v>136</v>
      </c>
      <c r="D162" s="4" t="s">
        <v>137</v>
      </c>
      <c r="E162" s="6">
        <v>9204</v>
      </c>
      <c r="F162" s="4" t="s">
        <v>195</v>
      </c>
      <c r="G162" s="6">
        <v>229716</v>
      </c>
      <c r="H162" s="6">
        <v>401</v>
      </c>
    </row>
    <row r="163" spans="1:8" ht="14.55" customHeight="1" x14ac:dyDescent="0.25">
      <c r="A163" s="4" t="s">
        <v>179</v>
      </c>
      <c r="B163" s="4">
        <v>2021</v>
      </c>
      <c r="C163" s="4" t="s">
        <v>138</v>
      </c>
      <c r="D163" s="4" t="s">
        <v>139</v>
      </c>
      <c r="E163" s="6">
        <v>7248</v>
      </c>
      <c r="F163" s="4" t="s">
        <v>195</v>
      </c>
      <c r="G163" s="6">
        <v>178562</v>
      </c>
      <c r="H163" s="6">
        <v>406</v>
      </c>
    </row>
    <row r="164" spans="1:8" ht="14.55" customHeight="1" x14ac:dyDescent="0.25">
      <c r="A164" s="4" t="s">
        <v>179</v>
      </c>
      <c r="B164" s="4">
        <v>2021</v>
      </c>
      <c r="C164" s="4" t="s">
        <v>140</v>
      </c>
      <c r="D164" s="4" t="s">
        <v>141</v>
      </c>
      <c r="E164" s="6">
        <v>12908</v>
      </c>
      <c r="F164" s="4" t="s">
        <v>195</v>
      </c>
      <c r="G164" s="6">
        <v>349232</v>
      </c>
      <c r="H164" s="6">
        <v>370</v>
      </c>
    </row>
    <row r="165" spans="1:8" ht="14.55" customHeight="1" x14ac:dyDescent="0.25">
      <c r="A165" s="4" t="s">
        <v>179</v>
      </c>
      <c r="B165" s="4">
        <v>2021</v>
      </c>
      <c r="C165" s="4" t="s">
        <v>142</v>
      </c>
      <c r="D165" s="4" t="s">
        <v>143</v>
      </c>
      <c r="E165" s="6">
        <v>21695</v>
      </c>
      <c r="F165" s="4" t="s">
        <v>195</v>
      </c>
      <c r="G165" s="6">
        <v>513391</v>
      </c>
      <c r="H165" s="6">
        <v>423</v>
      </c>
    </row>
    <row r="166" spans="1:8" ht="14.55" customHeight="1" x14ac:dyDescent="0.25">
      <c r="A166" s="4" t="s">
        <v>179</v>
      </c>
      <c r="B166" s="4">
        <v>2021</v>
      </c>
      <c r="C166" s="4" t="s">
        <v>144</v>
      </c>
      <c r="D166" s="4" t="s">
        <v>145</v>
      </c>
      <c r="E166" s="6">
        <v>19844</v>
      </c>
      <c r="F166" s="4" t="s">
        <v>195</v>
      </c>
      <c r="G166" s="6">
        <v>552996</v>
      </c>
      <c r="H166" s="6">
        <v>359</v>
      </c>
    </row>
    <row r="167" spans="1:8" ht="14.55" customHeight="1" x14ac:dyDescent="0.25">
      <c r="A167" s="4" t="s">
        <v>179</v>
      </c>
      <c r="B167" s="4">
        <v>2021</v>
      </c>
      <c r="C167" s="4" t="s">
        <v>146</v>
      </c>
      <c r="D167" s="4" t="s">
        <v>147</v>
      </c>
      <c r="E167" s="6">
        <v>17546</v>
      </c>
      <c r="F167" s="4" t="s">
        <v>195</v>
      </c>
      <c r="G167" s="6">
        <v>502134</v>
      </c>
      <c r="H167" s="6">
        <v>349</v>
      </c>
    </row>
    <row r="168" spans="1:8" ht="14.55" customHeight="1" x14ac:dyDescent="0.25">
      <c r="A168" s="4" t="s">
        <v>179</v>
      </c>
      <c r="B168" s="4">
        <v>2021</v>
      </c>
      <c r="C168" s="4" t="s">
        <v>148</v>
      </c>
      <c r="D168" s="4" t="s">
        <v>149</v>
      </c>
      <c r="E168" s="6">
        <v>8199</v>
      </c>
      <c r="F168" s="4" t="s">
        <v>195</v>
      </c>
      <c r="G168" s="6">
        <v>154649</v>
      </c>
      <c r="H168" s="6">
        <v>530</v>
      </c>
    </row>
    <row r="169" spans="1:8" ht="14.55" customHeight="1" x14ac:dyDescent="0.25">
      <c r="A169" s="4" t="s">
        <v>179</v>
      </c>
      <c r="B169" s="4">
        <v>2021</v>
      </c>
      <c r="C169" s="4" t="s">
        <v>150</v>
      </c>
      <c r="D169" s="4" t="s">
        <v>151</v>
      </c>
      <c r="E169" s="6">
        <v>8784</v>
      </c>
      <c r="F169" s="4" t="s">
        <v>195</v>
      </c>
      <c r="G169" s="6">
        <v>232938</v>
      </c>
      <c r="H169" s="6">
        <v>377</v>
      </c>
    </row>
    <row r="170" spans="1:8" ht="14.55" customHeight="1" x14ac:dyDescent="0.25">
      <c r="A170" s="4" t="s">
        <v>179</v>
      </c>
      <c r="B170" s="4">
        <v>2021</v>
      </c>
      <c r="C170" s="4" t="s">
        <v>152</v>
      </c>
      <c r="D170" s="4" t="s">
        <v>153</v>
      </c>
      <c r="E170" s="6">
        <v>3605</v>
      </c>
      <c r="F170" s="4" t="s">
        <v>195</v>
      </c>
      <c r="G170" s="6">
        <v>87704</v>
      </c>
      <c r="H170" s="6">
        <v>411</v>
      </c>
    </row>
    <row r="171" spans="1:8" ht="14.55" customHeight="1" x14ac:dyDescent="0.25">
      <c r="A171" s="4" t="s">
        <v>179</v>
      </c>
      <c r="B171" s="4">
        <v>2021</v>
      </c>
      <c r="C171" s="4" t="s">
        <v>154</v>
      </c>
      <c r="D171" s="4" t="s">
        <v>155</v>
      </c>
      <c r="E171" s="6">
        <v>4493</v>
      </c>
      <c r="F171" s="4" t="s">
        <v>195</v>
      </c>
      <c r="G171" s="6">
        <v>94083</v>
      </c>
      <c r="H171" s="6">
        <v>478</v>
      </c>
    </row>
    <row r="172" spans="1:8" ht="14.55" customHeight="1" x14ac:dyDescent="0.25">
      <c r="A172" s="4" t="s">
        <v>179</v>
      </c>
      <c r="B172" s="4">
        <v>2021</v>
      </c>
      <c r="C172" s="4" t="s">
        <v>156</v>
      </c>
      <c r="D172" s="4" t="s">
        <v>157</v>
      </c>
      <c r="E172" s="6">
        <v>18605</v>
      </c>
      <c r="F172" s="4" t="s">
        <v>195</v>
      </c>
      <c r="G172" s="6">
        <v>445419</v>
      </c>
      <c r="H172" s="6">
        <v>418</v>
      </c>
    </row>
    <row r="173" spans="1:8" ht="14.55" customHeight="1" x14ac:dyDescent="0.25">
      <c r="A173" s="4" t="s">
        <v>179</v>
      </c>
      <c r="B173" s="4">
        <v>2021</v>
      </c>
      <c r="C173" s="4" t="s">
        <v>158</v>
      </c>
      <c r="D173" s="4" t="s">
        <v>159</v>
      </c>
      <c r="E173" s="6">
        <v>15055</v>
      </c>
      <c r="F173" s="4" t="s">
        <v>195</v>
      </c>
      <c r="G173" s="6">
        <v>355664</v>
      </c>
      <c r="H173" s="6">
        <v>423</v>
      </c>
    </row>
    <row r="174" spans="1:8" ht="14.55" customHeight="1" x14ac:dyDescent="0.25">
      <c r="A174" s="4" t="s">
        <v>179</v>
      </c>
      <c r="B174" s="4">
        <v>2021</v>
      </c>
      <c r="C174" s="4" t="s">
        <v>160</v>
      </c>
      <c r="D174" s="4" t="s">
        <v>161</v>
      </c>
      <c r="E174" s="6">
        <v>9631</v>
      </c>
      <c r="F174" s="4" t="s">
        <v>195</v>
      </c>
      <c r="G174" s="6">
        <v>273283</v>
      </c>
      <c r="H174" s="6">
        <v>352</v>
      </c>
    </row>
    <row r="175" spans="1:8" ht="14.55" customHeight="1" x14ac:dyDescent="0.25">
      <c r="A175" s="4" t="s">
        <v>179</v>
      </c>
      <c r="B175" s="4">
        <v>2021</v>
      </c>
      <c r="C175" s="4" t="s">
        <v>162</v>
      </c>
      <c r="D175" s="4" t="s">
        <v>163</v>
      </c>
      <c r="E175" s="6">
        <v>7377</v>
      </c>
      <c r="F175" s="4" t="s">
        <v>195</v>
      </c>
      <c r="G175" s="6">
        <v>204904</v>
      </c>
      <c r="H175" s="6">
        <v>360</v>
      </c>
    </row>
    <row r="176" spans="1:8" ht="14.55" customHeight="1" x14ac:dyDescent="0.25">
      <c r="A176" s="4" t="s">
        <v>179</v>
      </c>
      <c r="B176" s="4">
        <v>2021</v>
      </c>
      <c r="C176" s="4" t="s">
        <v>164</v>
      </c>
      <c r="D176" s="4" t="s">
        <v>165</v>
      </c>
      <c r="E176" s="6">
        <v>8087</v>
      </c>
      <c r="F176" s="4" t="s">
        <v>195</v>
      </c>
      <c r="G176" s="6">
        <v>175248</v>
      </c>
      <c r="H176" s="6">
        <v>461</v>
      </c>
    </row>
    <row r="177" spans="1:8" ht="14.55" customHeight="1" x14ac:dyDescent="0.25">
      <c r="A177" s="4" t="s">
        <v>179</v>
      </c>
      <c r="B177" s="4">
        <v>2021</v>
      </c>
      <c r="C177" s="4" t="s">
        <v>166</v>
      </c>
      <c r="D177" s="4" t="s">
        <v>167</v>
      </c>
      <c r="E177" s="6">
        <v>10267</v>
      </c>
      <c r="F177" s="4" t="s">
        <v>195</v>
      </c>
      <c r="G177" s="6">
        <v>199831</v>
      </c>
      <c r="H177" s="6">
        <v>514</v>
      </c>
    </row>
    <row r="178" spans="1:8" ht="14.55" customHeight="1" x14ac:dyDescent="0.25">
      <c r="A178" s="4" t="s">
        <v>179</v>
      </c>
      <c r="B178" s="4">
        <v>2021</v>
      </c>
      <c r="C178" s="4" t="s">
        <v>168</v>
      </c>
      <c r="D178" s="4" t="s">
        <v>169</v>
      </c>
      <c r="E178" s="6">
        <v>12811</v>
      </c>
      <c r="F178" s="4" t="s">
        <v>195</v>
      </c>
      <c r="G178" s="6">
        <v>310719</v>
      </c>
      <c r="H178" s="6">
        <v>412</v>
      </c>
    </row>
    <row r="179" spans="1:8" ht="14.55" customHeight="1" x14ac:dyDescent="0.25">
      <c r="A179" s="4" t="s">
        <v>179</v>
      </c>
      <c r="B179" s="4">
        <v>2021</v>
      </c>
      <c r="C179" s="4" t="s">
        <v>170</v>
      </c>
      <c r="D179" s="4" t="s">
        <v>171</v>
      </c>
      <c r="E179" s="6">
        <v>18786</v>
      </c>
      <c r="F179" s="4" t="s">
        <v>195</v>
      </c>
      <c r="G179" s="6">
        <v>497697</v>
      </c>
      <c r="H179" s="6">
        <v>377</v>
      </c>
    </row>
    <row r="180" spans="1:8" ht="14.55" customHeight="1" x14ac:dyDescent="0.25">
      <c r="A180" s="4" t="s">
        <v>179</v>
      </c>
      <c r="B180" s="4">
        <v>2021</v>
      </c>
      <c r="C180" s="4" t="s">
        <v>76</v>
      </c>
      <c r="D180" s="4" t="s">
        <v>76</v>
      </c>
      <c r="E180" s="6">
        <v>1517</v>
      </c>
      <c r="F180" s="4"/>
      <c r="G180" s="6"/>
      <c r="H180" s="6"/>
    </row>
    <row r="181" spans="1:8" ht="14.55" customHeight="1" x14ac:dyDescent="0.25">
      <c r="A181" s="4" t="s">
        <v>179</v>
      </c>
      <c r="B181" s="4">
        <v>2022</v>
      </c>
      <c r="C181" s="4" t="s">
        <v>87</v>
      </c>
      <c r="D181" s="4" t="s">
        <v>88</v>
      </c>
      <c r="E181" s="6">
        <v>8758</v>
      </c>
      <c r="F181" s="4" t="s">
        <v>196</v>
      </c>
      <c r="G181" s="6">
        <v>177771</v>
      </c>
      <c r="H181" s="6">
        <v>493</v>
      </c>
    </row>
    <row r="182" spans="1:8" ht="14.55" customHeight="1" x14ac:dyDescent="0.25">
      <c r="A182" s="4" t="s">
        <v>179</v>
      </c>
      <c r="B182" s="4">
        <v>2022</v>
      </c>
      <c r="C182" s="4" t="s">
        <v>90</v>
      </c>
      <c r="D182" s="4" t="s">
        <v>91</v>
      </c>
      <c r="E182" s="6">
        <v>11095</v>
      </c>
      <c r="F182" s="4" t="s">
        <v>196</v>
      </c>
      <c r="G182" s="6">
        <v>211309</v>
      </c>
      <c r="H182" s="6">
        <v>525</v>
      </c>
    </row>
    <row r="183" spans="1:8" ht="14.55" customHeight="1" x14ac:dyDescent="0.25">
      <c r="A183" s="4" t="s">
        <v>179</v>
      </c>
      <c r="B183" s="4">
        <v>2022</v>
      </c>
      <c r="C183" s="4" t="s">
        <v>92</v>
      </c>
      <c r="D183" s="4" t="s">
        <v>93</v>
      </c>
      <c r="E183" s="6">
        <v>11566</v>
      </c>
      <c r="F183" s="4" t="s">
        <v>196</v>
      </c>
      <c r="G183" s="6">
        <v>307019</v>
      </c>
      <c r="H183" s="6">
        <v>377</v>
      </c>
    </row>
    <row r="184" spans="1:8" ht="14.55" customHeight="1" x14ac:dyDescent="0.25">
      <c r="A184" s="4" t="s">
        <v>179</v>
      </c>
      <c r="B184" s="4">
        <v>2022</v>
      </c>
      <c r="C184" s="4" t="s">
        <v>94</v>
      </c>
      <c r="D184" s="4" t="s">
        <v>95</v>
      </c>
      <c r="E184" s="6">
        <v>10166</v>
      </c>
      <c r="F184" s="4" t="s">
        <v>196</v>
      </c>
      <c r="G184" s="6">
        <v>246922</v>
      </c>
      <c r="H184" s="6">
        <v>412</v>
      </c>
    </row>
    <row r="185" spans="1:8" ht="14.55" customHeight="1" x14ac:dyDescent="0.25">
      <c r="A185" s="4" t="s">
        <v>179</v>
      </c>
      <c r="B185" s="4">
        <v>2022</v>
      </c>
      <c r="C185" s="4" t="s">
        <v>96</v>
      </c>
      <c r="D185" s="4" t="s">
        <v>97</v>
      </c>
      <c r="E185" s="6">
        <v>10407</v>
      </c>
      <c r="F185" s="4" t="s">
        <v>196</v>
      </c>
      <c r="G185" s="6">
        <v>220772</v>
      </c>
      <c r="H185" s="6">
        <v>471</v>
      </c>
    </row>
    <row r="186" spans="1:8" ht="14.55" customHeight="1" x14ac:dyDescent="0.25">
      <c r="A186" s="4" t="s">
        <v>179</v>
      </c>
      <c r="B186" s="4">
        <v>2022</v>
      </c>
      <c r="C186" s="4" t="s">
        <v>98</v>
      </c>
      <c r="D186" s="4" t="s">
        <v>99</v>
      </c>
      <c r="E186" s="6">
        <v>16510</v>
      </c>
      <c r="F186" s="4" t="s">
        <v>196</v>
      </c>
      <c r="G186" s="6">
        <v>360912</v>
      </c>
      <c r="H186" s="6">
        <v>457</v>
      </c>
    </row>
    <row r="187" spans="1:8" ht="14.55" customHeight="1" x14ac:dyDescent="0.25">
      <c r="A187" s="4" t="s">
        <v>179</v>
      </c>
      <c r="B187" s="4">
        <v>2022</v>
      </c>
      <c r="C187" s="4" t="s">
        <v>100</v>
      </c>
      <c r="D187" s="4" t="s">
        <v>101</v>
      </c>
      <c r="E187" s="6">
        <v>9025</v>
      </c>
      <c r="F187" s="4" t="s">
        <v>196</v>
      </c>
      <c r="G187" s="6">
        <v>189972</v>
      </c>
      <c r="H187" s="6">
        <v>475</v>
      </c>
    </row>
    <row r="188" spans="1:8" ht="14.55" customHeight="1" x14ac:dyDescent="0.25">
      <c r="A188" s="4" t="s">
        <v>179</v>
      </c>
      <c r="B188" s="4">
        <v>2022</v>
      </c>
      <c r="C188" s="4" t="s">
        <v>102</v>
      </c>
      <c r="D188" s="4" t="s">
        <v>103</v>
      </c>
      <c r="E188" s="6">
        <v>15852</v>
      </c>
      <c r="F188" s="4" t="s">
        <v>196</v>
      </c>
      <c r="G188" s="6">
        <v>491458</v>
      </c>
      <c r="H188" s="6">
        <v>323</v>
      </c>
    </row>
    <row r="189" spans="1:8" ht="14.55" customHeight="1" x14ac:dyDescent="0.25">
      <c r="A189" s="4" t="s">
        <v>179</v>
      </c>
      <c r="B189" s="4">
        <v>2022</v>
      </c>
      <c r="C189" s="4" t="s">
        <v>104</v>
      </c>
      <c r="D189" s="4" t="s">
        <v>105</v>
      </c>
      <c r="E189" s="6">
        <v>3768</v>
      </c>
      <c r="F189" s="4" t="s">
        <v>196</v>
      </c>
      <c r="G189" s="6">
        <v>95633</v>
      </c>
      <c r="H189" s="6">
        <v>394</v>
      </c>
    </row>
    <row r="190" spans="1:8" ht="14.55" customHeight="1" x14ac:dyDescent="0.25">
      <c r="A190" s="4" t="s">
        <v>179</v>
      </c>
      <c r="B190" s="4">
        <v>2022</v>
      </c>
      <c r="C190" s="4" t="s">
        <v>106</v>
      </c>
      <c r="D190" s="4" t="s">
        <v>107</v>
      </c>
      <c r="E190" s="6">
        <v>7939</v>
      </c>
      <c r="F190" s="4" t="s">
        <v>196</v>
      </c>
      <c r="G190" s="6">
        <v>193746</v>
      </c>
      <c r="H190" s="6">
        <v>410</v>
      </c>
    </row>
    <row r="191" spans="1:8" ht="14.55" customHeight="1" x14ac:dyDescent="0.25">
      <c r="A191" s="4" t="s">
        <v>179</v>
      </c>
      <c r="B191" s="4">
        <v>2022</v>
      </c>
      <c r="C191" s="4" t="s">
        <v>108</v>
      </c>
      <c r="D191" s="4" t="s">
        <v>109</v>
      </c>
      <c r="E191" s="6">
        <v>8740</v>
      </c>
      <c r="F191" s="4" t="s">
        <v>196</v>
      </c>
      <c r="G191" s="6">
        <v>195072</v>
      </c>
      <c r="H191" s="6">
        <v>448</v>
      </c>
    </row>
    <row r="192" spans="1:8" ht="14.55" customHeight="1" x14ac:dyDescent="0.25">
      <c r="A192" s="4" t="s">
        <v>179</v>
      </c>
      <c r="B192" s="4">
        <v>2022</v>
      </c>
      <c r="C192" s="4" t="s">
        <v>110</v>
      </c>
      <c r="D192" s="4" t="s">
        <v>111</v>
      </c>
      <c r="E192" s="6">
        <v>9070</v>
      </c>
      <c r="F192" s="4" t="s">
        <v>196</v>
      </c>
      <c r="G192" s="6">
        <v>216732</v>
      </c>
      <c r="H192" s="6">
        <v>418</v>
      </c>
    </row>
    <row r="193" spans="1:8" ht="14.55" customHeight="1" x14ac:dyDescent="0.25">
      <c r="A193" s="4" t="s">
        <v>179</v>
      </c>
      <c r="B193" s="4">
        <v>2022</v>
      </c>
      <c r="C193" s="4" t="s">
        <v>112</v>
      </c>
      <c r="D193" s="4" t="s">
        <v>113</v>
      </c>
      <c r="E193" s="6">
        <v>4700</v>
      </c>
      <c r="F193" s="4" t="s">
        <v>196</v>
      </c>
      <c r="G193" s="6">
        <v>134980</v>
      </c>
      <c r="H193" s="6">
        <v>348</v>
      </c>
    </row>
    <row r="194" spans="1:8" ht="14.55" customHeight="1" x14ac:dyDescent="0.25">
      <c r="A194" s="4" t="s">
        <v>179</v>
      </c>
      <c r="B194" s="4">
        <v>2022</v>
      </c>
      <c r="C194" s="4" t="s">
        <v>114</v>
      </c>
      <c r="D194" s="4" t="s">
        <v>115</v>
      </c>
      <c r="E194" s="6">
        <v>8411</v>
      </c>
      <c r="F194" s="4" t="s">
        <v>196</v>
      </c>
      <c r="G194" s="6">
        <v>157392</v>
      </c>
      <c r="H194" s="6">
        <v>534</v>
      </c>
    </row>
    <row r="195" spans="1:8" ht="14.55" customHeight="1" x14ac:dyDescent="0.25">
      <c r="A195" s="4" t="s">
        <v>179</v>
      </c>
      <c r="B195" s="4">
        <v>2022</v>
      </c>
      <c r="C195" s="4" t="s">
        <v>116</v>
      </c>
      <c r="D195" s="4" t="s">
        <v>117</v>
      </c>
      <c r="E195" s="6">
        <v>5483</v>
      </c>
      <c r="F195" s="4" t="s">
        <v>196</v>
      </c>
      <c r="G195" s="6">
        <v>117823</v>
      </c>
      <c r="H195" s="6">
        <v>465</v>
      </c>
    </row>
    <row r="196" spans="1:8" ht="14.55" customHeight="1" x14ac:dyDescent="0.25">
      <c r="A196" s="4" t="s">
        <v>179</v>
      </c>
      <c r="B196" s="4">
        <v>2022</v>
      </c>
      <c r="C196" s="4" t="s">
        <v>118</v>
      </c>
      <c r="D196" s="4" t="s">
        <v>119</v>
      </c>
      <c r="E196" s="6">
        <v>20065</v>
      </c>
      <c r="F196" s="4" t="s">
        <v>196</v>
      </c>
      <c r="G196" s="6">
        <v>626124</v>
      </c>
      <c r="H196" s="6">
        <v>320</v>
      </c>
    </row>
    <row r="197" spans="1:8" ht="14.55" customHeight="1" x14ac:dyDescent="0.25">
      <c r="A197" s="4" t="s">
        <v>179</v>
      </c>
      <c r="B197" s="4">
        <v>2022</v>
      </c>
      <c r="C197" s="4" t="s">
        <v>120</v>
      </c>
      <c r="D197" s="4" t="s">
        <v>121</v>
      </c>
      <c r="E197" s="6">
        <v>14554</v>
      </c>
      <c r="F197" s="4" t="s">
        <v>196</v>
      </c>
      <c r="G197" s="6">
        <v>347453</v>
      </c>
      <c r="H197" s="6">
        <v>419</v>
      </c>
    </row>
    <row r="198" spans="1:8" ht="14.55" customHeight="1" x14ac:dyDescent="0.25">
      <c r="A198" s="4" t="s">
        <v>179</v>
      </c>
      <c r="B198" s="4">
        <v>2022</v>
      </c>
      <c r="C198" s="4" t="s">
        <v>122</v>
      </c>
      <c r="D198" s="4" t="s">
        <v>123</v>
      </c>
      <c r="E198" s="6">
        <v>6087</v>
      </c>
      <c r="F198" s="4" t="s">
        <v>196</v>
      </c>
      <c r="G198" s="6">
        <v>136810</v>
      </c>
      <c r="H198" s="6">
        <v>445</v>
      </c>
    </row>
    <row r="199" spans="1:8" ht="14.55" customHeight="1" x14ac:dyDescent="0.25">
      <c r="A199" s="4" t="s">
        <v>179</v>
      </c>
      <c r="B199" s="4">
        <v>2022</v>
      </c>
      <c r="C199" s="4" t="s">
        <v>124</v>
      </c>
      <c r="D199" s="4" t="s">
        <v>125</v>
      </c>
      <c r="E199" s="6">
        <v>15304</v>
      </c>
      <c r="F199" s="4" t="s">
        <v>196</v>
      </c>
      <c r="G199" s="6">
        <v>297257</v>
      </c>
      <c r="H199" s="6">
        <v>515</v>
      </c>
    </row>
    <row r="200" spans="1:8" ht="14.55" customHeight="1" x14ac:dyDescent="0.25">
      <c r="A200" s="4" t="s">
        <v>179</v>
      </c>
      <c r="B200" s="4">
        <v>2022</v>
      </c>
      <c r="C200" s="4" t="s">
        <v>126</v>
      </c>
      <c r="D200" s="4" t="s">
        <v>127</v>
      </c>
      <c r="E200" s="6">
        <v>12032</v>
      </c>
      <c r="F200" s="4" t="s">
        <v>196</v>
      </c>
      <c r="G200" s="6">
        <v>305766</v>
      </c>
      <c r="H200" s="6">
        <v>394</v>
      </c>
    </row>
    <row r="201" spans="1:8" ht="14.55" customHeight="1" x14ac:dyDescent="0.25">
      <c r="A201" s="4" t="s">
        <v>179</v>
      </c>
      <c r="B201" s="4">
        <v>2022</v>
      </c>
      <c r="C201" s="4" t="s">
        <v>128</v>
      </c>
      <c r="D201" s="4" t="s">
        <v>129</v>
      </c>
      <c r="E201" s="6">
        <v>17718</v>
      </c>
      <c r="F201" s="4" t="s">
        <v>196</v>
      </c>
      <c r="G201" s="6">
        <v>356335</v>
      </c>
      <c r="H201" s="6">
        <v>497</v>
      </c>
    </row>
    <row r="202" spans="1:8" ht="14.55" customHeight="1" x14ac:dyDescent="0.25">
      <c r="A202" s="4" t="s">
        <v>179</v>
      </c>
      <c r="B202" s="4">
        <v>2022</v>
      </c>
      <c r="C202" s="4" t="s">
        <v>130</v>
      </c>
      <c r="D202" s="4" t="s">
        <v>131</v>
      </c>
      <c r="E202" s="6">
        <v>10335</v>
      </c>
      <c r="F202" s="4" t="s">
        <v>196</v>
      </c>
      <c r="G202" s="6">
        <v>321673</v>
      </c>
      <c r="H202" s="6">
        <v>321</v>
      </c>
    </row>
    <row r="203" spans="1:8" ht="14.55" customHeight="1" x14ac:dyDescent="0.25">
      <c r="A203" s="4" t="s">
        <v>179</v>
      </c>
      <c r="B203" s="4">
        <v>2022</v>
      </c>
      <c r="C203" s="4" t="s">
        <v>132</v>
      </c>
      <c r="D203" s="4" t="s">
        <v>133</v>
      </c>
      <c r="E203" s="6">
        <v>9593</v>
      </c>
      <c r="F203" s="4" t="s">
        <v>196</v>
      </c>
      <c r="G203" s="6">
        <v>228980</v>
      </c>
      <c r="H203" s="6">
        <v>419</v>
      </c>
    </row>
    <row r="204" spans="1:8" ht="14.55" customHeight="1" x14ac:dyDescent="0.25">
      <c r="A204" s="4" t="s">
        <v>179</v>
      </c>
      <c r="B204" s="4">
        <v>2022</v>
      </c>
      <c r="C204" s="4" t="s">
        <v>134</v>
      </c>
      <c r="D204" s="4" t="s">
        <v>135</v>
      </c>
      <c r="E204" s="6">
        <v>4671</v>
      </c>
      <c r="F204" s="4" t="s">
        <v>196</v>
      </c>
      <c r="G204" s="6">
        <v>134951</v>
      </c>
      <c r="H204" s="6">
        <v>346</v>
      </c>
    </row>
    <row r="205" spans="1:8" ht="14.55" customHeight="1" x14ac:dyDescent="0.25">
      <c r="A205" s="4" t="s">
        <v>179</v>
      </c>
      <c r="B205" s="4">
        <v>2022</v>
      </c>
      <c r="C205" s="4" t="s">
        <v>136</v>
      </c>
      <c r="D205" s="4" t="s">
        <v>137</v>
      </c>
      <c r="E205" s="6">
        <v>9391</v>
      </c>
      <c r="F205" s="4" t="s">
        <v>196</v>
      </c>
      <c r="G205" s="6">
        <v>231069</v>
      </c>
      <c r="H205" s="6">
        <v>406</v>
      </c>
    </row>
    <row r="206" spans="1:8" ht="14.55" customHeight="1" x14ac:dyDescent="0.25">
      <c r="A206" s="4" t="s">
        <v>179</v>
      </c>
      <c r="B206" s="4">
        <v>2022</v>
      </c>
      <c r="C206" s="4" t="s">
        <v>138</v>
      </c>
      <c r="D206" s="4" t="s">
        <v>139</v>
      </c>
      <c r="E206" s="6">
        <v>7138</v>
      </c>
      <c r="F206" s="4" t="s">
        <v>196</v>
      </c>
      <c r="G206" s="6">
        <v>179422</v>
      </c>
      <c r="H206" s="6">
        <v>398</v>
      </c>
    </row>
    <row r="207" spans="1:8" ht="14.55" customHeight="1" x14ac:dyDescent="0.25">
      <c r="A207" s="4" t="s">
        <v>179</v>
      </c>
      <c r="B207" s="4">
        <v>2022</v>
      </c>
      <c r="C207" s="4" t="s">
        <v>140</v>
      </c>
      <c r="D207" s="4" t="s">
        <v>141</v>
      </c>
      <c r="E207" s="6">
        <v>12813</v>
      </c>
      <c r="F207" s="4" t="s">
        <v>196</v>
      </c>
      <c r="G207" s="6">
        <v>351591</v>
      </c>
      <c r="H207" s="6">
        <v>364</v>
      </c>
    </row>
    <row r="208" spans="1:8" ht="14.55" customHeight="1" x14ac:dyDescent="0.25">
      <c r="A208" s="4" t="s">
        <v>179</v>
      </c>
      <c r="B208" s="4">
        <v>2022</v>
      </c>
      <c r="C208" s="4" t="s">
        <v>142</v>
      </c>
      <c r="D208" s="4" t="s">
        <v>143</v>
      </c>
      <c r="E208" s="6">
        <v>22656</v>
      </c>
      <c r="F208" s="4" t="s">
        <v>196</v>
      </c>
      <c r="G208" s="6">
        <v>522665</v>
      </c>
      <c r="H208" s="6">
        <v>433</v>
      </c>
    </row>
    <row r="209" spans="1:8" ht="14.55" customHeight="1" x14ac:dyDescent="0.25">
      <c r="A209" s="4" t="s">
        <v>179</v>
      </c>
      <c r="B209" s="4">
        <v>2022</v>
      </c>
      <c r="C209" s="4" t="s">
        <v>144</v>
      </c>
      <c r="D209" s="4" t="s">
        <v>145</v>
      </c>
      <c r="E209" s="6">
        <v>20539</v>
      </c>
      <c r="F209" s="4" t="s">
        <v>196</v>
      </c>
      <c r="G209" s="6">
        <v>564687</v>
      </c>
      <c r="H209" s="6">
        <v>364</v>
      </c>
    </row>
    <row r="210" spans="1:8" ht="14.55" customHeight="1" x14ac:dyDescent="0.25">
      <c r="A210" s="4" t="s">
        <v>179</v>
      </c>
      <c r="B210" s="4">
        <v>2022</v>
      </c>
      <c r="C210" s="4" t="s">
        <v>146</v>
      </c>
      <c r="D210" s="4" t="s">
        <v>147</v>
      </c>
      <c r="E210" s="6">
        <v>18107</v>
      </c>
      <c r="F210" s="4" t="s">
        <v>196</v>
      </c>
      <c r="G210" s="6">
        <v>508483</v>
      </c>
      <c r="H210" s="6">
        <v>356</v>
      </c>
    </row>
    <row r="211" spans="1:8" ht="14.55" customHeight="1" x14ac:dyDescent="0.25">
      <c r="A211" s="4" t="s">
        <v>179</v>
      </c>
      <c r="B211" s="4">
        <v>2022</v>
      </c>
      <c r="C211" s="4" t="s">
        <v>148</v>
      </c>
      <c r="D211" s="4" t="s">
        <v>149</v>
      </c>
      <c r="E211" s="6">
        <v>8353</v>
      </c>
      <c r="F211" s="4" t="s">
        <v>196</v>
      </c>
      <c r="G211" s="6">
        <v>155696</v>
      </c>
      <c r="H211" s="6">
        <v>536</v>
      </c>
    </row>
    <row r="212" spans="1:8" ht="14.55" customHeight="1" x14ac:dyDescent="0.25">
      <c r="A212" s="4" t="s">
        <v>179</v>
      </c>
      <c r="B212" s="4">
        <v>2022</v>
      </c>
      <c r="C212" s="4" t="s">
        <v>150</v>
      </c>
      <c r="D212" s="4" t="s">
        <v>151</v>
      </c>
      <c r="E212" s="6">
        <v>8408</v>
      </c>
      <c r="F212" s="4" t="s">
        <v>196</v>
      </c>
      <c r="G212" s="6">
        <v>238448</v>
      </c>
      <c r="H212" s="6">
        <v>353</v>
      </c>
    </row>
    <row r="213" spans="1:8" ht="14.55" customHeight="1" x14ac:dyDescent="0.25">
      <c r="A213" s="4" t="s">
        <v>179</v>
      </c>
      <c r="B213" s="4">
        <v>2022</v>
      </c>
      <c r="C213" s="4" t="s">
        <v>152</v>
      </c>
      <c r="D213" s="4" t="s">
        <v>153</v>
      </c>
      <c r="E213" s="6">
        <v>3447</v>
      </c>
      <c r="F213" s="4" t="s">
        <v>196</v>
      </c>
      <c r="G213" s="6">
        <v>88699</v>
      </c>
      <c r="H213" s="6">
        <v>389</v>
      </c>
    </row>
    <row r="214" spans="1:8" ht="14.55" customHeight="1" x14ac:dyDescent="0.25">
      <c r="A214" s="4" t="s">
        <v>179</v>
      </c>
      <c r="B214" s="4">
        <v>2022</v>
      </c>
      <c r="C214" s="4" t="s">
        <v>154</v>
      </c>
      <c r="D214" s="4" t="s">
        <v>155</v>
      </c>
      <c r="E214" s="6">
        <v>4439</v>
      </c>
      <c r="F214" s="4" t="s">
        <v>196</v>
      </c>
      <c r="G214" s="6">
        <v>94746</v>
      </c>
      <c r="H214" s="6">
        <v>469</v>
      </c>
    </row>
    <row r="215" spans="1:8" ht="14.55" customHeight="1" x14ac:dyDescent="0.25">
      <c r="A215" s="4" t="s">
        <v>179</v>
      </c>
      <c r="B215" s="4">
        <v>2022</v>
      </c>
      <c r="C215" s="4" t="s">
        <v>156</v>
      </c>
      <c r="D215" s="4" t="s">
        <v>157</v>
      </c>
      <c r="E215" s="6">
        <v>18864</v>
      </c>
      <c r="F215" s="4" t="s">
        <v>196</v>
      </c>
      <c r="G215" s="6">
        <v>447976</v>
      </c>
      <c r="H215" s="6">
        <v>421</v>
      </c>
    </row>
    <row r="216" spans="1:8" ht="14.55" customHeight="1" x14ac:dyDescent="0.25">
      <c r="A216" s="4" t="s">
        <v>179</v>
      </c>
      <c r="B216" s="4">
        <v>2022</v>
      </c>
      <c r="C216" s="4" t="s">
        <v>158</v>
      </c>
      <c r="D216" s="4" t="s">
        <v>159</v>
      </c>
      <c r="E216" s="6">
        <v>15337</v>
      </c>
      <c r="F216" s="4" t="s">
        <v>196</v>
      </c>
      <c r="G216" s="6">
        <v>356131</v>
      </c>
      <c r="H216" s="6">
        <v>431</v>
      </c>
    </row>
    <row r="217" spans="1:8" ht="14.55" customHeight="1" x14ac:dyDescent="0.25">
      <c r="A217" s="4" t="s">
        <v>179</v>
      </c>
      <c r="B217" s="4">
        <v>2022</v>
      </c>
      <c r="C217" s="4" t="s">
        <v>160</v>
      </c>
      <c r="D217" s="4" t="s">
        <v>161</v>
      </c>
      <c r="E217" s="6">
        <v>10804</v>
      </c>
      <c r="F217" s="4" t="s">
        <v>196</v>
      </c>
      <c r="G217" s="6">
        <v>279227</v>
      </c>
      <c r="H217" s="6">
        <v>387</v>
      </c>
    </row>
    <row r="218" spans="1:8" ht="14.55" customHeight="1" x14ac:dyDescent="0.25">
      <c r="A218" s="4" t="s">
        <v>179</v>
      </c>
      <c r="B218" s="4">
        <v>2022</v>
      </c>
      <c r="C218" s="4" t="s">
        <v>162</v>
      </c>
      <c r="D218" s="4" t="s">
        <v>163</v>
      </c>
      <c r="E218" s="6">
        <v>7500</v>
      </c>
      <c r="F218" s="4" t="s">
        <v>196</v>
      </c>
      <c r="G218" s="6">
        <v>208062</v>
      </c>
      <c r="H218" s="6">
        <v>360</v>
      </c>
    </row>
    <row r="219" spans="1:8" ht="14.55" customHeight="1" x14ac:dyDescent="0.25">
      <c r="A219" s="4" t="s">
        <v>179</v>
      </c>
      <c r="B219" s="4">
        <v>2022</v>
      </c>
      <c r="C219" s="4" t="s">
        <v>164</v>
      </c>
      <c r="D219" s="4" t="s">
        <v>165</v>
      </c>
      <c r="E219" s="6">
        <v>8313</v>
      </c>
      <c r="F219" s="4" t="s">
        <v>196</v>
      </c>
      <c r="G219" s="6">
        <v>176394</v>
      </c>
      <c r="H219" s="6">
        <v>471</v>
      </c>
    </row>
    <row r="220" spans="1:8" ht="14.55" customHeight="1" x14ac:dyDescent="0.25">
      <c r="A220" s="4" t="s">
        <v>179</v>
      </c>
      <c r="B220" s="4">
        <v>2022</v>
      </c>
      <c r="C220" s="4" t="s">
        <v>166</v>
      </c>
      <c r="D220" s="4" t="s">
        <v>167</v>
      </c>
      <c r="E220" s="6">
        <v>10142</v>
      </c>
      <c r="F220" s="4" t="s">
        <v>196</v>
      </c>
      <c r="G220" s="6">
        <v>201554</v>
      </c>
      <c r="H220" s="6">
        <v>503</v>
      </c>
    </row>
    <row r="221" spans="1:8" ht="14.55" customHeight="1" x14ac:dyDescent="0.25">
      <c r="A221" s="4" t="s">
        <v>179</v>
      </c>
      <c r="B221" s="4">
        <v>2022</v>
      </c>
      <c r="C221" s="4" t="s">
        <v>168</v>
      </c>
      <c r="D221" s="4" t="s">
        <v>169</v>
      </c>
      <c r="E221" s="6">
        <v>12407</v>
      </c>
      <c r="F221" s="4" t="s">
        <v>196</v>
      </c>
      <c r="G221" s="6">
        <v>313450</v>
      </c>
      <c r="H221" s="6">
        <v>396</v>
      </c>
    </row>
    <row r="222" spans="1:8" ht="14.55" customHeight="1" x14ac:dyDescent="0.25">
      <c r="A222" s="4" t="s">
        <v>179</v>
      </c>
      <c r="B222" s="4">
        <v>2022</v>
      </c>
      <c r="C222" s="4" t="s">
        <v>170</v>
      </c>
      <c r="D222" s="4" t="s">
        <v>171</v>
      </c>
      <c r="E222" s="6">
        <v>19299</v>
      </c>
      <c r="F222" s="4" t="s">
        <v>196</v>
      </c>
      <c r="G222" s="6">
        <v>506019</v>
      </c>
      <c r="H222" s="6">
        <v>381</v>
      </c>
    </row>
    <row r="223" spans="1:8" ht="14.55" customHeight="1" x14ac:dyDescent="0.25">
      <c r="A223" s="4" t="s">
        <v>179</v>
      </c>
      <c r="B223" s="4">
        <v>2022</v>
      </c>
      <c r="C223" s="4" t="s">
        <v>76</v>
      </c>
      <c r="D223" s="4" t="s">
        <v>76</v>
      </c>
      <c r="E223" s="6">
        <v>1785</v>
      </c>
      <c r="F223" s="4"/>
      <c r="G223" s="6"/>
      <c r="H223" s="6"/>
    </row>
    <row r="224" spans="1:8" ht="14.55" customHeight="1" x14ac:dyDescent="0.25">
      <c r="A224" s="4" t="s">
        <v>179</v>
      </c>
      <c r="B224" s="4">
        <v>2023</v>
      </c>
      <c r="C224" s="4" t="s">
        <v>87</v>
      </c>
      <c r="D224" s="4" t="s">
        <v>88</v>
      </c>
      <c r="E224" s="6">
        <v>8782</v>
      </c>
      <c r="F224" s="4" t="s">
        <v>197</v>
      </c>
      <c r="G224" s="6">
        <v>181466</v>
      </c>
      <c r="H224" s="6">
        <v>484</v>
      </c>
    </row>
    <row r="225" spans="1:8" ht="14.55" customHeight="1" x14ac:dyDescent="0.25">
      <c r="A225" s="4" t="s">
        <v>179</v>
      </c>
      <c r="B225" s="4">
        <v>2023</v>
      </c>
      <c r="C225" s="4" t="s">
        <v>90</v>
      </c>
      <c r="D225" s="4" t="s">
        <v>91</v>
      </c>
      <c r="E225" s="6">
        <v>13343</v>
      </c>
      <c r="F225" s="4" t="s">
        <v>197</v>
      </c>
      <c r="G225" s="6">
        <v>218156</v>
      </c>
      <c r="H225" s="6">
        <v>612</v>
      </c>
    </row>
    <row r="226" spans="1:8" ht="14.55" customHeight="1" x14ac:dyDescent="0.25">
      <c r="A226" s="4" t="s">
        <v>179</v>
      </c>
      <c r="B226" s="4">
        <v>2023</v>
      </c>
      <c r="C226" s="4" t="s">
        <v>92</v>
      </c>
      <c r="D226" s="4" t="s">
        <v>93</v>
      </c>
      <c r="E226" s="6">
        <v>14298</v>
      </c>
      <c r="F226" s="4" t="s">
        <v>197</v>
      </c>
      <c r="G226" s="6">
        <v>312708</v>
      </c>
      <c r="H226" s="6">
        <v>457</v>
      </c>
    </row>
    <row r="227" spans="1:8" ht="14.55" customHeight="1" x14ac:dyDescent="0.25">
      <c r="A227" s="4" t="s">
        <v>179</v>
      </c>
      <c r="B227" s="4">
        <v>2023</v>
      </c>
      <c r="C227" s="4" t="s">
        <v>94</v>
      </c>
      <c r="D227" s="4" t="s">
        <v>95</v>
      </c>
      <c r="E227" s="6">
        <v>12246</v>
      </c>
      <c r="F227" s="4" t="s">
        <v>197</v>
      </c>
      <c r="G227" s="6">
        <v>252477</v>
      </c>
      <c r="H227" s="6">
        <v>485</v>
      </c>
    </row>
    <row r="228" spans="1:8" ht="14.55" customHeight="1" x14ac:dyDescent="0.25">
      <c r="A228" s="4" t="s">
        <v>179</v>
      </c>
      <c r="B228" s="4">
        <v>2023</v>
      </c>
      <c r="C228" s="4" t="s">
        <v>96</v>
      </c>
      <c r="D228" s="4" t="s">
        <v>97</v>
      </c>
      <c r="E228" s="6">
        <v>10721</v>
      </c>
      <c r="F228" s="4" t="s">
        <v>197</v>
      </c>
      <c r="G228" s="6">
        <v>226587</v>
      </c>
      <c r="H228" s="6">
        <v>473</v>
      </c>
    </row>
    <row r="229" spans="1:8" ht="14.55" customHeight="1" x14ac:dyDescent="0.25">
      <c r="A229" s="4" t="s">
        <v>179</v>
      </c>
      <c r="B229" s="4">
        <v>2023</v>
      </c>
      <c r="C229" s="4" t="s">
        <v>98</v>
      </c>
      <c r="D229" s="4" t="s">
        <v>99</v>
      </c>
      <c r="E229" s="6">
        <v>19501</v>
      </c>
      <c r="F229" s="4" t="s">
        <v>197</v>
      </c>
      <c r="G229" s="6">
        <v>369594</v>
      </c>
      <c r="H229" s="6">
        <v>528</v>
      </c>
    </row>
    <row r="230" spans="1:8" ht="14.55" customHeight="1" x14ac:dyDescent="0.25">
      <c r="A230" s="4" t="s">
        <v>179</v>
      </c>
      <c r="B230" s="4">
        <v>2023</v>
      </c>
      <c r="C230" s="4" t="s">
        <v>100</v>
      </c>
      <c r="D230" s="4" t="s">
        <v>101</v>
      </c>
      <c r="E230" s="6">
        <v>10128</v>
      </c>
      <c r="F230" s="4" t="s">
        <v>197</v>
      </c>
      <c r="G230" s="6">
        <v>193345</v>
      </c>
      <c r="H230" s="6">
        <v>524</v>
      </c>
    </row>
    <row r="231" spans="1:8" ht="14.55" customHeight="1" x14ac:dyDescent="0.25">
      <c r="A231" s="4" t="s">
        <v>179</v>
      </c>
      <c r="B231" s="4">
        <v>2023</v>
      </c>
      <c r="C231" s="4" t="s">
        <v>102</v>
      </c>
      <c r="D231" s="4" t="s">
        <v>103</v>
      </c>
      <c r="E231" s="6">
        <v>19540</v>
      </c>
      <c r="F231" s="4" t="s">
        <v>197</v>
      </c>
      <c r="G231" s="6">
        <v>504138</v>
      </c>
      <c r="H231" s="6">
        <v>388</v>
      </c>
    </row>
    <row r="232" spans="1:8" ht="14.55" customHeight="1" x14ac:dyDescent="0.25">
      <c r="A232" s="4" t="s">
        <v>179</v>
      </c>
      <c r="B232" s="4">
        <v>2023</v>
      </c>
      <c r="C232" s="4" t="s">
        <v>104</v>
      </c>
      <c r="D232" s="4" t="s">
        <v>105</v>
      </c>
      <c r="E232" s="6">
        <v>4096</v>
      </c>
      <c r="F232" s="4" t="s">
        <v>197</v>
      </c>
      <c r="G232" s="6">
        <v>96979</v>
      </c>
      <c r="H232" s="6">
        <v>422</v>
      </c>
    </row>
    <row r="233" spans="1:8" ht="14.55" customHeight="1" x14ac:dyDescent="0.25">
      <c r="A233" s="4" t="s">
        <v>179</v>
      </c>
      <c r="B233" s="4">
        <v>2023</v>
      </c>
      <c r="C233" s="4" t="s">
        <v>106</v>
      </c>
      <c r="D233" s="4" t="s">
        <v>107</v>
      </c>
      <c r="E233" s="6">
        <v>8866</v>
      </c>
      <c r="F233" s="4" t="s">
        <v>197</v>
      </c>
      <c r="G233" s="6">
        <v>199288</v>
      </c>
      <c r="H233" s="6">
        <v>445</v>
      </c>
    </row>
    <row r="234" spans="1:8" ht="14.55" customHeight="1" x14ac:dyDescent="0.25">
      <c r="A234" s="4" t="s">
        <v>179</v>
      </c>
      <c r="B234" s="4">
        <v>2023</v>
      </c>
      <c r="C234" s="4" t="s">
        <v>108</v>
      </c>
      <c r="D234" s="4" t="s">
        <v>109</v>
      </c>
      <c r="E234" s="6">
        <v>9668</v>
      </c>
      <c r="F234" s="4" t="s">
        <v>197</v>
      </c>
      <c r="G234" s="6">
        <v>200455</v>
      </c>
      <c r="H234" s="6">
        <v>482</v>
      </c>
    </row>
    <row r="235" spans="1:8" ht="14.55" customHeight="1" x14ac:dyDescent="0.25">
      <c r="A235" s="4" t="s">
        <v>179</v>
      </c>
      <c r="B235" s="4">
        <v>2023</v>
      </c>
      <c r="C235" s="4" t="s">
        <v>110</v>
      </c>
      <c r="D235" s="4" t="s">
        <v>111</v>
      </c>
      <c r="E235" s="6">
        <v>9848</v>
      </c>
      <c r="F235" s="4" t="s">
        <v>197</v>
      </c>
      <c r="G235" s="6">
        <v>221018</v>
      </c>
      <c r="H235" s="6">
        <v>446</v>
      </c>
    </row>
    <row r="236" spans="1:8" ht="14.55" customHeight="1" x14ac:dyDescent="0.25">
      <c r="A236" s="4" t="s">
        <v>179</v>
      </c>
      <c r="B236" s="4">
        <v>2023</v>
      </c>
      <c r="C236" s="4" t="s">
        <v>112</v>
      </c>
      <c r="D236" s="4" t="s">
        <v>113</v>
      </c>
      <c r="E236" s="6">
        <v>6139</v>
      </c>
      <c r="F236" s="4" t="s">
        <v>197</v>
      </c>
      <c r="G236" s="6">
        <v>137295</v>
      </c>
      <c r="H236" s="6">
        <v>447</v>
      </c>
    </row>
    <row r="237" spans="1:8" ht="14.55" customHeight="1" x14ac:dyDescent="0.25">
      <c r="A237" s="4" t="s">
        <v>179</v>
      </c>
      <c r="B237" s="4">
        <v>2023</v>
      </c>
      <c r="C237" s="4" t="s">
        <v>114</v>
      </c>
      <c r="D237" s="4" t="s">
        <v>115</v>
      </c>
      <c r="E237" s="6">
        <v>9363</v>
      </c>
      <c r="F237" s="4" t="s">
        <v>197</v>
      </c>
      <c r="G237" s="6">
        <v>161459</v>
      </c>
      <c r="H237" s="6">
        <v>580</v>
      </c>
    </row>
    <row r="238" spans="1:8" ht="14.55" customHeight="1" x14ac:dyDescent="0.25">
      <c r="A238" s="4" t="s">
        <v>179</v>
      </c>
      <c r="B238" s="4">
        <v>2023</v>
      </c>
      <c r="C238" s="4" t="s">
        <v>116</v>
      </c>
      <c r="D238" s="4" t="s">
        <v>117</v>
      </c>
      <c r="E238" s="6">
        <v>6085</v>
      </c>
      <c r="F238" s="4" t="s">
        <v>197</v>
      </c>
      <c r="G238" s="6">
        <v>120773</v>
      </c>
      <c r="H238" s="6">
        <v>504</v>
      </c>
    </row>
    <row r="239" spans="1:8" ht="14.55" customHeight="1" x14ac:dyDescent="0.25">
      <c r="A239" s="4" t="s">
        <v>179</v>
      </c>
      <c r="B239" s="4">
        <v>2023</v>
      </c>
      <c r="C239" s="4" t="s">
        <v>118</v>
      </c>
      <c r="D239" s="4" t="s">
        <v>119</v>
      </c>
      <c r="E239" s="6">
        <v>25924</v>
      </c>
      <c r="F239" s="4" t="s">
        <v>197</v>
      </c>
      <c r="G239" s="6">
        <v>643074</v>
      </c>
      <c r="H239" s="6">
        <v>403</v>
      </c>
    </row>
    <row r="240" spans="1:8" ht="14.55" customHeight="1" x14ac:dyDescent="0.25">
      <c r="A240" s="4" t="s">
        <v>179</v>
      </c>
      <c r="B240" s="4">
        <v>2023</v>
      </c>
      <c r="C240" s="4" t="s">
        <v>120</v>
      </c>
      <c r="D240" s="4" t="s">
        <v>121</v>
      </c>
      <c r="E240" s="6">
        <v>17118</v>
      </c>
      <c r="F240" s="4" t="s">
        <v>197</v>
      </c>
      <c r="G240" s="6">
        <v>355867</v>
      </c>
      <c r="H240" s="6">
        <v>481</v>
      </c>
    </row>
    <row r="241" spans="1:8" ht="14.55" customHeight="1" x14ac:dyDescent="0.25">
      <c r="A241" s="4" t="s">
        <v>179</v>
      </c>
      <c r="B241" s="4">
        <v>2023</v>
      </c>
      <c r="C241" s="4" t="s">
        <v>122</v>
      </c>
      <c r="D241" s="4" t="s">
        <v>123</v>
      </c>
      <c r="E241" s="6">
        <v>6659</v>
      </c>
      <c r="F241" s="4" t="s">
        <v>197</v>
      </c>
      <c r="G241" s="6">
        <v>138933</v>
      </c>
      <c r="H241" s="6">
        <v>479</v>
      </c>
    </row>
    <row r="242" spans="1:8" ht="14.55" customHeight="1" x14ac:dyDescent="0.25">
      <c r="A242" s="4" t="s">
        <v>179</v>
      </c>
      <c r="B242" s="4">
        <v>2023</v>
      </c>
      <c r="C242" s="4" t="s">
        <v>124</v>
      </c>
      <c r="D242" s="4" t="s">
        <v>125</v>
      </c>
      <c r="E242" s="6">
        <v>16592</v>
      </c>
      <c r="F242" s="4" t="s">
        <v>197</v>
      </c>
      <c r="G242" s="6">
        <v>302943</v>
      </c>
      <c r="H242" s="6">
        <v>548</v>
      </c>
    </row>
    <row r="243" spans="1:8" ht="14.55" customHeight="1" x14ac:dyDescent="0.25">
      <c r="A243" s="4" t="s">
        <v>179</v>
      </c>
      <c r="B243" s="4">
        <v>2023</v>
      </c>
      <c r="C243" s="4" t="s">
        <v>126</v>
      </c>
      <c r="D243" s="4" t="s">
        <v>127</v>
      </c>
      <c r="E243" s="6">
        <v>13132</v>
      </c>
      <c r="F243" s="4" t="s">
        <v>197</v>
      </c>
      <c r="G243" s="6">
        <v>311439</v>
      </c>
      <c r="H243" s="6">
        <v>422</v>
      </c>
    </row>
    <row r="244" spans="1:8" ht="14.55" customHeight="1" x14ac:dyDescent="0.25">
      <c r="A244" s="4" t="s">
        <v>179</v>
      </c>
      <c r="B244" s="4">
        <v>2023</v>
      </c>
      <c r="C244" s="4" t="s">
        <v>128</v>
      </c>
      <c r="D244" s="4" t="s">
        <v>129</v>
      </c>
      <c r="E244" s="6">
        <v>18806</v>
      </c>
      <c r="F244" s="4" t="s">
        <v>197</v>
      </c>
      <c r="G244" s="6">
        <v>365215</v>
      </c>
      <c r="H244" s="6">
        <v>515</v>
      </c>
    </row>
    <row r="245" spans="1:8" ht="14.55" customHeight="1" x14ac:dyDescent="0.25">
      <c r="A245" s="4" t="s">
        <v>179</v>
      </c>
      <c r="B245" s="4">
        <v>2023</v>
      </c>
      <c r="C245" s="4" t="s">
        <v>130</v>
      </c>
      <c r="D245" s="4" t="s">
        <v>131</v>
      </c>
      <c r="E245" s="6">
        <v>14290</v>
      </c>
      <c r="F245" s="4" t="s">
        <v>197</v>
      </c>
      <c r="G245" s="6">
        <v>328701</v>
      </c>
      <c r="H245" s="6">
        <v>435</v>
      </c>
    </row>
    <row r="246" spans="1:8" ht="14.55" customHeight="1" x14ac:dyDescent="0.25">
      <c r="A246" s="4" t="s">
        <v>179</v>
      </c>
      <c r="B246" s="4">
        <v>2023</v>
      </c>
      <c r="C246" s="4" t="s">
        <v>132</v>
      </c>
      <c r="D246" s="4" t="s">
        <v>133</v>
      </c>
      <c r="E246" s="6">
        <v>10801</v>
      </c>
      <c r="F246" s="4" t="s">
        <v>197</v>
      </c>
      <c r="G246" s="6">
        <v>235484</v>
      </c>
      <c r="H246" s="6">
        <v>459</v>
      </c>
    </row>
    <row r="247" spans="1:8" ht="14.55" customHeight="1" x14ac:dyDescent="0.25">
      <c r="A247" s="4" t="s">
        <v>179</v>
      </c>
      <c r="B247" s="4">
        <v>2023</v>
      </c>
      <c r="C247" s="4" t="s">
        <v>134</v>
      </c>
      <c r="D247" s="4" t="s">
        <v>135</v>
      </c>
      <c r="E247" s="6">
        <v>5884</v>
      </c>
      <c r="F247" s="4" t="s">
        <v>197</v>
      </c>
      <c r="G247" s="6">
        <v>137319</v>
      </c>
      <c r="H247" s="6">
        <v>428</v>
      </c>
    </row>
    <row r="248" spans="1:8" ht="14.55" customHeight="1" x14ac:dyDescent="0.25">
      <c r="A248" s="4" t="s">
        <v>179</v>
      </c>
      <c r="B248" s="4">
        <v>2023</v>
      </c>
      <c r="C248" s="4" t="s">
        <v>136</v>
      </c>
      <c r="D248" s="4" t="s">
        <v>137</v>
      </c>
      <c r="E248" s="6">
        <v>11061</v>
      </c>
      <c r="F248" s="4" t="s">
        <v>197</v>
      </c>
      <c r="G248" s="6">
        <v>236625</v>
      </c>
      <c r="H248" s="6">
        <v>467</v>
      </c>
    </row>
    <row r="249" spans="1:8" ht="14.55" customHeight="1" x14ac:dyDescent="0.25">
      <c r="A249" s="4" t="s">
        <v>179</v>
      </c>
      <c r="B249" s="4">
        <v>2023</v>
      </c>
      <c r="C249" s="4" t="s">
        <v>138</v>
      </c>
      <c r="D249" s="4" t="s">
        <v>139</v>
      </c>
      <c r="E249" s="6">
        <v>7804</v>
      </c>
      <c r="F249" s="4" t="s">
        <v>197</v>
      </c>
      <c r="G249" s="6">
        <v>182016</v>
      </c>
      <c r="H249" s="6">
        <v>429</v>
      </c>
    </row>
    <row r="250" spans="1:8" ht="14.55" customHeight="1" x14ac:dyDescent="0.25">
      <c r="A250" s="4" t="s">
        <v>179</v>
      </c>
      <c r="B250" s="4">
        <v>2023</v>
      </c>
      <c r="C250" s="4" t="s">
        <v>140</v>
      </c>
      <c r="D250" s="4" t="s">
        <v>141</v>
      </c>
      <c r="E250" s="6">
        <v>15302</v>
      </c>
      <c r="F250" s="4" t="s">
        <v>197</v>
      </c>
      <c r="G250" s="6">
        <v>355757</v>
      </c>
      <c r="H250" s="6">
        <v>430</v>
      </c>
    </row>
    <row r="251" spans="1:8" ht="14.55" customHeight="1" x14ac:dyDescent="0.25">
      <c r="A251" s="4" t="s">
        <v>179</v>
      </c>
      <c r="B251" s="4">
        <v>2023</v>
      </c>
      <c r="C251" s="4" t="s">
        <v>142</v>
      </c>
      <c r="D251" s="4" t="s">
        <v>143</v>
      </c>
      <c r="E251" s="6">
        <v>28414</v>
      </c>
      <c r="F251" s="4" t="s">
        <v>197</v>
      </c>
      <c r="G251" s="6">
        <v>535073</v>
      </c>
      <c r="H251" s="6">
        <v>531</v>
      </c>
    </row>
    <row r="252" spans="1:8" ht="14.55" customHeight="1" x14ac:dyDescent="0.25">
      <c r="A252" s="4" t="s">
        <v>179</v>
      </c>
      <c r="B252" s="4">
        <v>2023</v>
      </c>
      <c r="C252" s="4" t="s">
        <v>144</v>
      </c>
      <c r="D252" s="4" t="s">
        <v>145</v>
      </c>
      <c r="E252" s="6">
        <v>23638</v>
      </c>
      <c r="F252" s="4" t="s">
        <v>197</v>
      </c>
      <c r="G252" s="6">
        <v>580990</v>
      </c>
      <c r="H252" s="6">
        <v>407</v>
      </c>
    </row>
    <row r="253" spans="1:8" ht="14.55" customHeight="1" x14ac:dyDescent="0.25">
      <c r="A253" s="4" t="s">
        <v>179</v>
      </c>
      <c r="B253" s="4">
        <v>2023</v>
      </c>
      <c r="C253" s="4" t="s">
        <v>146</v>
      </c>
      <c r="D253" s="4" t="s">
        <v>147</v>
      </c>
      <c r="E253" s="6">
        <v>21017</v>
      </c>
      <c r="F253" s="4" t="s">
        <v>197</v>
      </c>
      <c r="G253" s="6">
        <v>520534</v>
      </c>
      <c r="H253" s="6">
        <v>404</v>
      </c>
    </row>
    <row r="254" spans="1:8" ht="14.55" customHeight="1" x14ac:dyDescent="0.25">
      <c r="A254" s="4" t="s">
        <v>179</v>
      </c>
      <c r="B254" s="4">
        <v>2023</v>
      </c>
      <c r="C254" s="4" t="s">
        <v>148</v>
      </c>
      <c r="D254" s="4" t="s">
        <v>149</v>
      </c>
      <c r="E254" s="6">
        <v>8784</v>
      </c>
      <c r="F254" s="4" t="s">
        <v>197</v>
      </c>
      <c r="G254" s="6">
        <v>159420</v>
      </c>
      <c r="H254" s="6">
        <v>551</v>
      </c>
    </row>
    <row r="255" spans="1:8" ht="14.55" customHeight="1" x14ac:dyDescent="0.25">
      <c r="A255" s="4" t="s">
        <v>179</v>
      </c>
      <c r="B255" s="4">
        <v>2023</v>
      </c>
      <c r="C255" s="4" t="s">
        <v>150</v>
      </c>
      <c r="D255" s="4" t="s">
        <v>151</v>
      </c>
      <c r="E255" s="6">
        <v>10201</v>
      </c>
      <c r="F255" s="4" t="s">
        <v>197</v>
      </c>
      <c r="G255" s="6">
        <v>242806</v>
      </c>
      <c r="H255" s="6">
        <v>420</v>
      </c>
    </row>
    <row r="256" spans="1:8" ht="14.55" customHeight="1" x14ac:dyDescent="0.25">
      <c r="A256" s="4" t="s">
        <v>179</v>
      </c>
      <c r="B256" s="4">
        <v>2023</v>
      </c>
      <c r="C256" s="4" t="s">
        <v>152</v>
      </c>
      <c r="D256" s="4" t="s">
        <v>153</v>
      </c>
      <c r="E256" s="6">
        <v>4454</v>
      </c>
      <c r="F256" s="4" t="s">
        <v>197</v>
      </c>
      <c r="G256" s="6">
        <v>90598</v>
      </c>
      <c r="H256" s="6">
        <v>492</v>
      </c>
    </row>
    <row r="257" spans="1:8" ht="14.55" customHeight="1" x14ac:dyDescent="0.25">
      <c r="A257" s="4" t="s">
        <v>179</v>
      </c>
      <c r="B257" s="4">
        <v>2023</v>
      </c>
      <c r="C257" s="4" t="s">
        <v>154</v>
      </c>
      <c r="D257" s="4" t="s">
        <v>155</v>
      </c>
      <c r="E257" s="6">
        <v>4535</v>
      </c>
      <c r="F257" s="4" t="s">
        <v>197</v>
      </c>
      <c r="G257" s="6">
        <v>96353</v>
      </c>
      <c r="H257" s="6">
        <v>471</v>
      </c>
    </row>
    <row r="258" spans="1:8" ht="14.55" customHeight="1" x14ac:dyDescent="0.25">
      <c r="A258" s="4" t="s">
        <v>179</v>
      </c>
      <c r="B258" s="4">
        <v>2023</v>
      </c>
      <c r="C258" s="4" t="s">
        <v>156</v>
      </c>
      <c r="D258" s="4" t="s">
        <v>157</v>
      </c>
      <c r="E258" s="6">
        <v>20553</v>
      </c>
      <c r="F258" s="4" t="s">
        <v>197</v>
      </c>
      <c r="G258" s="6">
        <v>454651</v>
      </c>
      <c r="H258" s="6">
        <v>452</v>
      </c>
    </row>
    <row r="259" spans="1:8" ht="14.55" customHeight="1" x14ac:dyDescent="0.25">
      <c r="A259" s="4" t="s">
        <v>179</v>
      </c>
      <c r="B259" s="4">
        <v>2023</v>
      </c>
      <c r="C259" s="4" t="s">
        <v>158</v>
      </c>
      <c r="D259" s="4" t="s">
        <v>159</v>
      </c>
      <c r="E259" s="6">
        <v>16477</v>
      </c>
      <c r="F259" s="4" t="s">
        <v>197</v>
      </c>
      <c r="G259" s="6">
        <v>361731</v>
      </c>
      <c r="H259" s="6">
        <v>456</v>
      </c>
    </row>
    <row r="260" spans="1:8" ht="14.55" customHeight="1" x14ac:dyDescent="0.25">
      <c r="A260" s="4" t="s">
        <v>179</v>
      </c>
      <c r="B260" s="4">
        <v>2023</v>
      </c>
      <c r="C260" s="4" t="s">
        <v>160</v>
      </c>
      <c r="D260" s="4" t="s">
        <v>161</v>
      </c>
      <c r="E260" s="6">
        <v>12404</v>
      </c>
      <c r="F260" s="4" t="s">
        <v>197</v>
      </c>
      <c r="G260" s="6">
        <v>287148</v>
      </c>
      <c r="H260" s="6">
        <v>432</v>
      </c>
    </row>
    <row r="261" spans="1:8" ht="14.55" customHeight="1" x14ac:dyDescent="0.25">
      <c r="A261" s="4" t="s">
        <v>179</v>
      </c>
      <c r="B261" s="4">
        <v>2023</v>
      </c>
      <c r="C261" s="4" t="s">
        <v>162</v>
      </c>
      <c r="D261" s="4" t="s">
        <v>163</v>
      </c>
      <c r="E261" s="6">
        <v>8935</v>
      </c>
      <c r="F261" s="4" t="s">
        <v>197</v>
      </c>
      <c r="G261" s="6">
        <v>213639</v>
      </c>
      <c r="H261" s="6">
        <v>418</v>
      </c>
    </row>
    <row r="262" spans="1:8" ht="14.55" customHeight="1" x14ac:dyDescent="0.25">
      <c r="A262" s="4" t="s">
        <v>179</v>
      </c>
      <c r="B262" s="4">
        <v>2023</v>
      </c>
      <c r="C262" s="4" t="s">
        <v>164</v>
      </c>
      <c r="D262" s="4" t="s">
        <v>165</v>
      </c>
      <c r="E262" s="6">
        <v>8640</v>
      </c>
      <c r="F262" s="4" t="s">
        <v>197</v>
      </c>
      <c r="G262" s="6">
        <v>180270</v>
      </c>
      <c r="H262" s="6">
        <v>479</v>
      </c>
    </row>
    <row r="263" spans="1:8" ht="14.55" customHeight="1" x14ac:dyDescent="0.25">
      <c r="A263" s="4" t="s">
        <v>179</v>
      </c>
      <c r="B263" s="4">
        <v>2023</v>
      </c>
      <c r="C263" s="4" t="s">
        <v>166</v>
      </c>
      <c r="D263" s="4" t="s">
        <v>167</v>
      </c>
      <c r="E263" s="6">
        <v>10982</v>
      </c>
      <c r="F263" s="4" t="s">
        <v>197</v>
      </c>
      <c r="G263" s="6">
        <v>205780</v>
      </c>
      <c r="H263" s="6">
        <v>534</v>
      </c>
    </row>
    <row r="264" spans="1:8" ht="14.55" customHeight="1" x14ac:dyDescent="0.25">
      <c r="A264" s="4" t="s">
        <v>179</v>
      </c>
      <c r="B264" s="4">
        <v>2023</v>
      </c>
      <c r="C264" s="4" t="s">
        <v>168</v>
      </c>
      <c r="D264" s="4" t="s">
        <v>169</v>
      </c>
      <c r="E264" s="6">
        <v>13592</v>
      </c>
      <c r="F264" s="4" t="s">
        <v>197</v>
      </c>
      <c r="G264" s="6">
        <v>319586</v>
      </c>
      <c r="H264" s="6">
        <v>425</v>
      </c>
    </row>
    <row r="265" spans="1:8" ht="14.55" customHeight="1" x14ac:dyDescent="0.25">
      <c r="A265" s="4" t="s">
        <v>179</v>
      </c>
      <c r="B265" s="4">
        <v>2023</v>
      </c>
      <c r="C265" s="4" t="s">
        <v>170</v>
      </c>
      <c r="D265" s="4" t="s">
        <v>171</v>
      </c>
      <c r="E265" s="6">
        <v>23496</v>
      </c>
      <c r="F265" s="4" t="s">
        <v>197</v>
      </c>
      <c r="G265" s="6">
        <v>518447</v>
      </c>
      <c r="H265" s="6">
        <v>453</v>
      </c>
    </row>
    <row r="266" spans="1:8" ht="14.55" customHeight="1" x14ac:dyDescent="0.25">
      <c r="A266" s="4" t="s">
        <v>179</v>
      </c>
      <c r="B266" s="4">
        <v>2023</v>
      </c>
      <c r="C266" s="4" t="s">
        <v>76</v>
      </c>
      <c r="D266" s="4" t="s">
        <v>76</v>
      </c>
      <c r="E266" s="6">
        <v>2454</v>
      </c>
      <c r="F266" s="4"/>
      <c r="G266" s="6"/>
      <c r="H266" s="6"/>
    </row>
    <row r="267" spans="1:8" ht="14.55" customHeight="1" x14ac:dyDescent="0.25">
      <c r="A267" s="4" t="s">
        <v>179</v>
      </c>
      <c r="B267" s="4">
        <v>2024</v>
      </c>
      <c r="C267" s="4" t="s">
        <v>87</v>
      </c>
      <c r="D267" s="4" t="s">
        <v>88</v>
      </c>
      <c r="E267" s="6">
        <v>8569</v>
      </c>
      <c r="F267" s="4" t="s">
        <v>198</v>
      </c>
      <c r="G267" s="6">
        <v>184848</v>
      </c>
      <c r="H267" s="6">
        <v>464</v>
      </c>
    </row>
    <row r="268" spans="1:8" ht="14.55" customHeight="1" x14ac:dyDescent="0.25">
      <c r="A268" s="4" t="s">
        <v>179</v>
      </c>
      <c r="B268" s="4">
        <v>2024</v>
      </c>
      <c r="C268" s="4" t="s">
        <v>90</v>
      </c>
      <c r="D268" s="4" t="s">
        <v>91</v>
      </c>
      <c r="E268" s="6">
        <v>13759</v>
      </c>
      <c r="F268" s="4" t="s">
        <v>198</v>
      </c>
      <c r="G268" s="6">
        <v>223147</v>
      </c>
      <c r="H268" s="6">
        <v>617</v>
      </c>
    </row>
    <row r="269" spans="1:8" ht="14.55" customHeight="1" x14ac:dyDescent="0.25">
      <c r="A269" s="4" t="s">
        <v>179</v>
      </c>
      <c r="B269" s="4">
        <v>2024</v>
      </c>
      <c r="C269" s="4" t="s">
        <v>92</v>
      </c>
      <c r="D269" s="4" t="s">
        <v>93</v>
      </c>
      <c r="E269" s="6">
        <v>16100</v>
      </c>
      <c r="F269" s="4" t="s">
        <v>198</v>
      </c>
      <c r="G269" s="6">
        <v>316141</v>
      </c>
      <c r="H269" s="6">
        <v>509</v>
      </c>
    </row>
    <row r="270" spans="1:8" ht="14.55" customHeight="1" x14ac:dyDescent="0.25">
      <c r="A270" s="4" t="s">
        <v>179</v>
      </c>
      <c r="B270" s="4">
        <v>2024</v>
      </c>
      <c r="C270" s="4" t="s">
        <v>94</v>
      </c>
      <c r="D270" s="4" t="s">
        <v>95</v>
      </c>
      <c r="E270" s="6">
        <v>13502</v>
      </c>
      <c r="F270" s="4" t="s">
        <v>198</v>
      </c>
      <c r="G270" s="6">
        <v>257700</v>
      </c>
      <c r="H270" s="6">
        <v>524</v>
      </c>
    </row>
    <row r="271" spans="1:8" ht="14.55" customHeight="1" x14ac:dyDescent="0.25">
      <c r="A271" s="4" t="s">
        <v>179</v>
      </c>
      <c r="B271" s="4">
        <v>2024</v>
      </c>
      <c r="C271" s="4" t="s">
        <v>96</v>
      </c>
      <c r="D271" s="4" t="s">
        <v>97</v>
      </c>
      <c r="E271" s="6">
        <v>10524</v>
      </c>
      <c r="F271" s="4" t="s">
        <v>198</v>
      </c>
      <c r="G271" s="6">
        <v>233236</v>
      </c>
      <c r="H271" s="6">
        <v>451</v>
      </c>
    </row>
    <row r="272" spans="1:8" ht="14.55" customHeight="1" x14ac:dyDescent="0.25">
      <c r="A272" s="4" t="s">
        <v>179</v>
      </c>
      <c r="B272" s="4">
        <v>2024</v>
      </c>
      <c r="C272" s="4" t="s">
        <v>98</v>
      </c>
      <c r="D272" s="4" t="s">
        <v>99</v>
      </c>
      <c r="E272" s="6">
        <v>19045</v>
      </c>
      <c r="F272" s="4" t="s">
        <v>198</v>
      </c>
      <c r="G272" s="6">
        <v>376889</v>
      </c>
      <c r="H272" s="6">
        <v>505</v>
      </c>
    </row>
    <row r="273" spans="1:8" ht="14.55" customHeight="1" x14ac:dyDescent="0.25">
      <c r="A273" s="4" t="s">
        <v>179</v>
      </c>
      <c r="B273" s="4">
        <v>2024</v>
      </c>
      <c r="C273" s="4" t="s">
        <v>100</v>
      </c>
      <c r="D273" s="4" t="s">
        <v>101</v>
      </c>
      <c r="E273" s="6">
        <v>10202</v>
      </c>
      <c r="F273" s="4" t="s">
        <v>198</v>
      </c>
      <c r="G273" s="6">
        <v>196571</v>
      </c>
      <c r="H273" s="6">
        <v>519</v>
      </c>
    </row>
    <row r="274" spans="1:8" ht="14.55" customHeight="1" x14ac:dyDescent="0.25">
      <c r="A274" s="4" t="s">
        <v>179</v>
      </c>
      <c r="B274" s="4">
        <v>2024</v>
      </c>
      <c r="C274" s="4" t="s">
        <v>102</v>
      </c>
      <c r="D274" s="4" t="s">
        <v>103</v>
      </c>
      <c r="E274" s="6">
        <v>21018</v>
      </c>
      <c r="F274" s="4" t="s">
        <v>198</v>
      </c>
      <c r="G274" s="6">
        <v>515438</v>
      </c>
      <c r="H274" s="6">
        <v>408</v>
      </c>
    </row>
    <row r="275" spans="1:8" ht="14.55" customHeight="1" x14ac:dyDescent="0.25">
      <c r="A275" s="4" t="s">
        <v>179</v>
      </c>
      <c r="B275" s="4">
        <v>2024</v>
      </c>
      <c r="C275" s="4" t="s">
        <v>104</v>
      </c>
      <c r="D275" s="4" t="s">
        <v>105</v>
      </c>
      <c r="E275" s="6">
        <v>4169</v>
      </c>
      <c r="F275" s="4" t="s">
        <v>198</v>
      </c>
      <c r="G275" s="6">
        <v>97988</v>
      </c>
      <c r="H275" s="6">
        <v>425</v>
      </c>
    </row>
    <row r="276" spans="1:8" ht="14.55" customHeight="1" x14ac:dyDescent="0.25">
      <c r="A276" s="4" t="s">
        <v>179</v>
      </c>
      <c r="B276" s="4">
        <v>2024</v>
      </c>
      <c r="C276" s="4" t="s">
        <v>106</v>
      </c>
      <c r="D276" s="4" t="s">
        <v>107</v>
      </c>
      <c r="E276" s="6">
        <v>9267</v>
      </c>
      <c r="F276" s="4" t="s">
        <v>198</v>
      </c>
      <c r="G276" s="6">
        <v>205824</v>
      </c>
      <c r="H276" s="6">
        <v>450</v>
      </c>
    </row>
    <row r="277" spans="1:8" ht="14.55" customHeight="1" x14ac:dyDescent="0.25">
      <c r="A277" s="4" t="s">
        <v>179</v>
      </c>
      <c r="B277" s="4">
        <v>2024</v>
      </c>
      <c r="C277" s="4" t="s">
        <v>108</v>
      </c>
      <c r="D277" s="4" t="s">
        <v>109</v>
      </c>
      <c r="E277" s="6">
        <v>9443</v>
      </c>
      <c r="F277" s="4" t="s">
        <v>198</v>
      </c>
      <c r="G277" s="6">
        <v>204514</v>
      </c>
      <c r="H277" s="6">
        <v>462</v>
      </c>
    </row>
    <row r="278" spans="1:8" ht="14.55" customHeight="1" x14ac:dyDescent="0.25">
      <c r="A278" s="4" t="s">
        <v>179</v>
      </c>
      <c r="B278" s="4">
        <v>2024</v>
      </c>
      <c r="C278" s="4" t="s">
        <v>110</v>
      </c>
      <c r="D278" s="4" t="s">
        <v>111</v>
      </c>
      <c r="E278" s="6">
        <v>9630</v>
      </c>
      <c r="F278" s="4" t="s">
        <v>198</v>
      </c>
      <c r="G278" s="6">
        <v>225245</v>
      </c>
      <c r="H278" s="6">
        <v>428</v>
      </c>
    </row>
    <row r="279" spans="1:8" ht="14.55" customHeight="1" x14ac:dyDescent="0.25">
      <c r="A279" s="4" t="s">
        <v>179</v>
      </c>
      <c r="B279" s="4">
        <v>2024</v>
      </c>
      <c r="C279" s="4" t="s">
        <v>112</v>
      </c>
      <c r="D279" s="4" t="s">
        <v>113</v>
      </c>
      <c r="E279" s="6">
        <v>6206</v>
      </c>
      <c r="F279" s="4" t="s">
        <v>198</v>
      </c>
      <c r="G279" s="6">
        <v>139557</v>
      </c>
      <c r="H279" s="6">
        <v>445</v>
      </c>
    </row>
    <row r="280" spans="1:8" ht="14.55" customHeight="1" x14ac:dyDescent="0.25">
      <c r="A280" s="4" t="s">
        <v>179</v>
      </c>
      <c r="B280" s="4">
        <v>2024</v>
      </c>
      <c r="C280" s="4" t="s">
        <v>114</v>
      </c>
      <c r="D280" s="4" t="s">
        <v>115</v>
      </c>
      <c r="E280" s="6">
        <v>9531</v>
      </c>
      <c r="F280" s="4" t="s">
        <v>198</v>
      </c>
      <c r="G280" s="6">
        <v>164864</v>
      </c>
      <c r="H280" s="6">
        <v>578</v>
      </c>
    </row>
    <row r="281" spans="1:8" ht="14.55" customHeight="1" x14ac:dyDescent="0.25">
      <c r="A281" s="4" t="s">
        <v>179</v>
      </c>
      <c r="B281" s="4">
        <v>2024</v>
      </c>
      <c r="C281" s="4" t="s">
        <v>116</v>
      </c>
      <c r="D281" s="4" t="s">
        <v>117</v>
      </c>
      <c r="E281" s="6">
        <v>6234</v>
      </c>
      <c r="F281" s="4" t="s">
        <v>198</v>
      </c>
      <c r="G281" s="6">
        <v>123125</v>
      </c>
      <c r="H281" s="6">
        <v>506</v>
      </c>
    </row>
    <row r="282" spans="1:8" ht="14.55" customHeight="1" x14ac:dyDescent="0.25">
      <c r="A282" s="4" t="s">
        <v>179</v>
      </c>
      <c r="B282" s="4">
        <v>2024</v>
      </c>
      <c r="C282" s="4" t="s">
        <v>118</v>
      </c>
      <c r="D282" s="4" t="s">
        <v>119</v>
      </c>
      <c r="E282" s="6">
        <v>30791</v>
      </c>
      <c r="F282" s="4" t="s">
        <v>198</v>
      </c>
      <c r="G282" s="6">
        <v>657114</v>
      </c>
      <c r="H282" s="6">
        <v>469</v>
      </c>
    </row>
    <row r="283" spans="1:8" ht="14.55" customHeight="1" x14ac:dyDescent="0.25">
      <c r="A283" s="4" t="s">
        <v>179</v>
      </c>
      <c r="B283" s="4">
        <v>2024</v>
      </c>
      <c r="C283" s="4" t="s">
        <v>120</v>
      </c>
      <c r="D283" s="4" t="s">
        <v>121</v>
      </c>
      <c r="E283" s="6">
        <v>16430</v>
      </c>
      <c r="F283" s="4" t="s">
        <v>198</v>
      </c>
      <c r="G283" s="6">
        <v>359847</v>
      </c>
      <c r="H283" s="6">
        <v>457</v>
      </c>
    </row>
    <row r="284" spans="1:8" ht="14.55" customHeight="1" x14ac:dyDescent="0.25">
      <c r="A284" s="4" t="s">
        <v>179</v>
      </c>
      <c r="B284" s="4">
        <v>2024</v>
      </c>
      <c r="C284" s="4" t="s">
        <v>122</v>
      </c>
      <c r="D284" s="4" t="s">
        <v>123</v>
      </c>
      <c r="E284" s="6">
        <v>6666</v>
      </c>
      <c r="F284" s="4" t="s">
        <v>198</v>
      </c>
      <c r="G284" s="6">
        <v>141328</v>
      </c>
      <c r="H284" s="6">
        <v>472</v>
      </c>
    </row>
    <row r="285" spans="1:8" ht="14.55" customHeight="1" x14ac:dyDescent="0.25">
      <c r="A285" s="4" t="s">
        <v>179</v>
      </c>
      <c r="B285" s="4">
        <v>2024</v>
      </c>
      <c r="C285" s="4" t="s">
        <v>124</v>
      </c>
      <c r="D285" s="4" t="s">
        <v>125</v>
      </c>
      <c r="E285" s="6">
        <v>16934</v>
      </c>
      <c r="F285" s="4" t="s">
        <v>198</v>
      </c>
      <c r="G285" s="6">
        <v>308076</v>
      </c>
      <c r="H285" s="6">
        <v>550</v>
      </c>
    </row>
    <row r="286" spans="1:8" ht="14.55" customHeight="1" x14ac:dyDescent="0.25">
      <c r="A286" s="4" t="s">
        <v>179</v>
      </c>
      <c r="B286" s="4">
        <v>2024</v>
      </c>
      <c r="C286" s="4" t="s">
        <v>126</v>
      </c>
      <c r="D286" s="4" t="s">
        <v>127</v>
      </c>
      <c r="E286" s="6">
        <v>13919</v>
      </c>
      <c r="F286" s="4" t="s">
        <v>198</v>
      </c>
      <c r="G286" s="6">
        <v>317691</v>
      </c>
      <c r="H286" s="6">
        <v>438</v>
      </c>
    </row>
    <row r="287" spans="1:8" ht="14.55" customHeight="1" x14ac:dyDescent="0.25">
      <c r="A287" s="4" t="s">
        <v>179</v>
      </c>
      <c r="B287" s="4">
        <v>2024</v>
      </c>
      <c r="C287" s="4" t="s">
        <v>128</v>
      </c>
      <c r="D287" s="4" t="s">
        <v>129</v>
      </c>
      <c r="E287" s="6">
        <v>19186</v>
      </c>
      <c r="F287" s="4" t="s">
        <v>198</v>
      </c>
      <c r="G287" s="6">
        <v>373170</v>
      </c>
      <c r="H287" s="6">
        <v>514</v>
      </c>
    </row>
    <row r="288" spans="1:8" ht="14.55" customHeight="1" x14ac:dyDescent="0.25">
      <c r="A288" s="4" t="s">
        <v>179</v>
      </c>
      <c r="B288" s="4">
        <v>2024</v>
      </c>
      <c r="C288" s="4" t="s">
        <v>130</v>
      </c>
      <c r="D288" s="4" t="s">
        <v>131</v>
      </c>
      <c r="E288" s="6">
        <v>15532</v>
      </c>
      <c r="F288" s="4" t="s">
        <v>198</v>
      </c>
      <c r="G288" s="6">
        <v>335380</v>
      </c>
      <c r="H288" s="6">
        <v>463</v>
      </c>
    </row>
    <row r="289" spans="1:8" ht="14.55" customHeight="1" x14ac:dyDescent="0.25">
      <c r="A289" s="4" t="s">
        <v>179</v>
      </c>
      <c r="B289" s="4">
        <v>2024</v>
      </c>
      <c r="C289" s="4" t="s">
        <v>132</v>
      </c>
      <c r="D289" s="4" t="s">
        <v>133</v>
      </c>
      <c r="E289" s="6">
        <v>10949</v>
      </c>
      <c r="F289" s="4" t="s">
        <v>198</v>
      </c>
      <c r="G289" s="6">
        <v>240121</v>
      </c>
      <c r="H289" s="6">
        <v>456</v>
      </c>
    </row>
    <row r="290" spans="1:8" ht="14.55" customHeight="1" x14ac:dyDescent="0.25">
      <c r="A290" s="4" t="s">
        <v>179</v>
      </c>
      <c r="B290" s="4">
        <v>2024</v>
      </c>
      <c r="C290" s="4" t="s">
        <v>134</v>
      </c>
      <c r="D290" s="4" t="s">
        <v>135</v>
      </c>
      <c r="E290" s="6">
        <v>5974</v>
      </c>
      <c r="F290" s="4" t="s">
        <v>198</v>
      </c>
      <c r="G290" s="6">
        <v>139169</v>
      </c>
      <c r="H290" s="6">
        <v>429</v>
      </c>
    </row>
    <row r="291" spans="1:8" ht="14.55" customHeight="1" x14ac:dyDescent="0.25">
      <c r="A291" s="4" t="s">
        <v>179</v>
      </c>
      <c r="B291" s="4">
        <v>2024</v>
      </c>
      <c r="C291" s="4" t="s">
        <v>136</v>
      </c>
      <c r="D291" s="4" t="s">
        <v>137</v>
      </c>
      <c r="E291" s="6">
        <v>12512</v>
      </c>
      <c r="F291" s="4" t="s">
        <v>198</v>
      </c>
      <c r="G291" s="6">
        <v>241957</v>
      </c>
      <c r="H291" s="6">
        <v>517</v>
      </c>
    </row>
    <row r="292" spans="1:8" ht="14.55" customHeight="1" x14ac:dyDescent="0.25">
      <c r="A292" s="4" t="s">
        <v>179</v>
      </c>
      <c r="B292" s="4">
        <v>2024</v>
      </c>
      <c r="C292" s="4" t="s">
        <v>138</v>
      </c>
      <c r="D292" s="4" t="s">
        <v>139</v>
      </c>
      <c r="E292" s="6">
        <v>7932</v>
      </c>
      <c r="F292" s="4" t="s">
        <v>198</v>
      </c>
      <c r="G292" s="6">
        <v>183990</v>
      </c>
      <c r="H292" s="6">
        <v>431</v>
      </c>
    </row>
    <row r="293" spans="1:8" ht="14.55" customHeight="1" x14ac:dyDescent="0.25">
      <c r="A293" s="4" t="s">
        <v>179</v>
      </c>
      <c r="B293" s="4">
        <v>2024</v>
      </c>
      <c r="C293" s="4" t="s">
        <v>140</v>
      </c>
      <c r="D293" s="4" t="s">
        <v>141</v>
      </c>
      <c r="E293" s="6">
        <v>16014</v>
      </c>
      <c r="F293" s="4" t="s">
        <v>198</v>
      </c>
      <c r="G293" s="6">
        <v>356649</v>
      </c>
      <c r="H293" s="6">
        <v>449</v>
      </c>
    </row>
    <row r="294" spans="1:8" ht="14.55" customHeight="1" x14ac:dyDescent="0.25">
      <c r="A294" s="4" t="s">
        <v>179</v>
      </c>
      <c r="B294" s="4">
        <v>2024</v>
      </c>
      <c r="C294" s="4" t="s">
        <v>142</v>
      </c>
      <c r="D294" s="4" t="s">
        <v>143</v>
      </c>
      <c r="E294" s="6">
        <v>30995</v>
      </c>
      <c r="F294" s="4" t="s">
        <v>198</v>
      </c>
      <c r="G294" s="6">
        <v>541956</v>
      </c>
      <c r="H294" s="6">
        <v>572</v>
      </c>
    </row>
    <row r="295" spans="1:8" ht="14.55" customHeight="1" x14ac:dyDescent="0.25">
      <c r="A295" s="4" t="s">
        <v>179</v>
      </c>
      <c r="B295" s="4">
        <v>2024</v>
      </c>
      <c r="C295" s="4" t="s">
        <v>144</v>
      </c>
      <c r="D295" s="4" t="s">
        <v>145</v>
      </c>
      <c r="E295" s="6">
        <v>24834</v>
      </c>
      <c r="F295" s="4" t="s">
        <v>198</v>
      </c>
      <c r="G295" s="6">
        <v>594038</v>
      </c>
      <c r="H295" s="6">
        <v>418</v>
      </c>
    </row>
    <row r="296" spans="1:8" ht="14.55" customHeight="1" x14ac:dyDescent="0.25">
      <c r="A296" s="4" t="s">
        <v>179</v>
      </c>
      <c r="B296" s="4">
        <v>2024</v>
      </c>
      <c r="C296" s="4" t="s">
        <v>146</v>
      </c>
      <c r="D296" s="4" t="s">
        <v>147</v>
      </c>
      <c r="E296" s="6">
        <v>23532</v>
      </c>
      <c r="F296" s="4" t="s">
        <v>198</v>
      </c>
      <c r="G296" s="6">
        <v>525484</v>
      </c>
      <c r="H296" s="6">
        <v>448</v>
      </c>
    </row>
    <row r="297" spans="1:8" ht="14.55" customHeight="1" x14ac:dyDescent="0.25">
      <c r="A297" s="4" t="s">
        <v>179</v>
      </c>
      <c r="B297" s="4">
        <v>2024</v>
      </c>
      <c r="C297" s="4" t="s">
        <v>148</v>
      </c>
      <c r="D297" s="4" t="s">
        <v>149</v>
      </c>
      <c r="E297" s="6">
        <v>8511</v>
      </c>
      <c r="F297" s="4" t="s">
        <v>198</v>
      </c>
      <c r="G297" s="6">
        <v>161681</v>
      </c>
      <c r="H297" s="6">
        <v>526</v>
      </c>
    </row>
    <row r="298" spans="1:8" ht="14.55" customHeight="1" x14ac:dyDescent="0.25">
      <c r="A298" s="4" t="s">
        <v>179</v>
      </c>
      <c r="B298" s="4">
        <v>2024</v>
      </c>
      <c r="C298" s="4" t="s">
        <v>150</v>
      </c>
      <c r="D298" s="4" t="s">
        <v>151</v>
      </c>
      <c r="E298" s="6">
        <v>10472</v>
      </c>
      <c r="F298" s="4" t="s">
        <v>198</v>
      </c>
      <c r="G298" s="6">
        <v>247826</v>
      </c>
      <c r="H298" s="6">
        <v>423</v>
      </c>
    </row>
    <row r="299" spans="1:8" ht="14.55" customHeight="1" x14ac:dyDescent="0.25">
      <c r="A299" s="4" t="s">
        <v>179</v>
      </c>
      <c r="B299" s="4">
        <v>2024</v>
      </c>
      <c r="C299" s="4" t="s">
        <v>152</v>
      </c>
      <c r="D299" s="4" t="s">
        <v>153</v>
      </c>
      <c r="E299" s="6">
        <v>4348</v>
      </c>
      <c r="F299" s="4" t="s">
        <v>198</v>
      </c>
      <c r="G299" s="6">
        <v>92543</v>
      </c>
      <c r="H299" s="6">
        <v>470</v>
      </c>
    </row>
    <row r="300" spans="1:8" ht="14.55" customHeight="1" x14ac:dyDescent="0.25">
      <c r="A300" s="4" t="s">
        <v>179</v>
      </c>
      <c r="B300" s="4">
        <v>2024</v>
      </c>
      <c r="C300" s="4" t="s">
        <v>154</v>
      </c>
      <c r="D300" s="4" t="s">
        <v>155</v>
      </c>
      <c r="E300" s="6">
        <v>4846</v>
      </c>
      <c r="F300" s="4" t="s">
        <v>198</v>
      </c>
      <c r="G300" s="6">
        <v>98196</v>
      </c>
      <c r="H300" s="6">
        <v>494</v>
      </c>
    </row>
    <row r="301" spans="1:8" ht="14.55" customHeight="1" x14ac:dyDescent="0.25">
      <c r="A301" s="4" t="s">
        <v>179</v>
      </c>
      <c r="B301" s="4">
        <v>2024</v>
      </c>
      <c r="C301" s="4" t="s">
        <v>156</v>
      </c>
      <c r="D301" s="4" t="s">
        <v>157</v>
      </c>
      <c r="E301" s="6">
        <v>22132</v>
      </c>
      <c r="F301" s="4" t="s">
        <v>198</v>
      </c>
      <c r="G301" s="6">
        <v>457545</v>
      </c>
      <c r="H301" s="6">
        <v>484</v>
      </c>
    </row>
    <row r="302" spans="1:8" ht="14.55" customHeight="1" x14ac:dyDescent="0.25">
      <c r="A302" s="4" t="s">
        <v>179</v>
      </c>
      <c r="B302" s="4">
        <v>2024</v>
      </c>
      <c r="C302" s="4" t="s">
        <v>158</v>
      </c>
      <c r="D302" s="4" t="s">
        <v>159</v>
      </c>
      <c r="E302" s="6">
        <v>17845</v>
      </c>
      <c r="F302" s="4" t="s">
        <v>198</v>
      </c>
      <c r="G302" s="6">
        <v>366078</v>
      </c>
      <c r="H302" s="6">
        <v>487</v>
      </c>
    </row>
    <row r="303" spans="1:8" ht="14.55" customHeight="1" x14ac:dyDescent="0.25">
      <c r="A303" s="4" t="s">
        <v>179</v>
      </c>
      <c r="B303" s="4">
        <v>2024</v>
      </c>
      <c r="C303" s="4" t="s">
        <v>160</v>
      </c>
      <c r="D303" s="4" t="s">
        <v>161</v>
      </c>
      <c r="E303" s="6">
        <v>12474</v>
      </c>
      <c r="F303" s="4" t="s">
        <v>198</v>
      </c>
      <c r="G303" s="6">
        <v>293727</v>
      </c>
      <c r="H303" s="6">
        <v>425</v>
      </c>
    </row>
    <row r="304" spans="1:8" ht="14.55" customHeight="1" x14ac:dyDescent="0.25">
      <c r="A304" s="4" t="s">
        <v>179</v>
      </c>
      <c r="B304" s="4">
        <v>2024</v>
      </c>
      <c r="C304" s="4" t="s">
        <v>162</v>
      </c>
      <c r="D304" s="4" t="s">
        <v>163</v>
      </c>
      <c r="E304" s="6">
        <v>9798</v>
      </c>
      <c r="F304" s="4" t="s">
        <v>198</v>
      </c>
      <c r="G304" s="6">
        <v>218238</v>
      </c>
      <c r="H304" s="6">
        <v>449</v>
      </c>
    </row>
    <row r="305" spans="1:8" ht="14.55" customHeight="1" x14ac:dyDescent="0.25">
      <c r="A305" s="4" t="s">
        <v>179</v>
      </c>
      <c r="B305" s="4">
        <v>2024</v>
      </c>
      <c r="C305" s="4" t="s">
        <v>164</v>
      </c>
      <c r="D305" s="4" t="s">
        <v>165</v>
      </c>
      <c r="E305" s="6">
        <v>9280</v>
      </c>
      <c r="F305" s="4" t="s">
        <v>198</v>
      </c>
      <c r="G305" s="6">
        <v>183363</v>
      </c>
      <c r="H305" s="6">
        <v>506</v>
      </c>
    </row>
    <row r="306" spans="1:8" ht="14.55" customHeight="1" x14ac:dyDescent="0.25">
      <c r="A306" s="4" t="s">
        <v>179</v>
      </c>
      <c r="B306" s="4">
        <v>2024</v>
      </c>
      <c r="C306" s="4" t="s">
        <v>166</v>
      </c>
      <c r="D306" s="4" t="s">
        <v>167</v>
      </c>
      <c r="E306" s="6">
        <v>10955</v>
      </c>
      <c r="F306" s="4" t="s">
        <v>198</v>
      </c>
      <c r="G306" s="6">
        <v>208884</v>
      </c>
      <c r="H306" s="6">
        <v>524</v>
      </c>
    </row>
    <row r="307" spans="1:8" ht="14.55" customHeight="1" x14ac:dyDescent="0.25">
      <c r="A307" s="4" t="s">
        <v>179</v>
      </c>
      <c r="B307" s="4">
        <v>2024</v>
      </c>
      <c r="C307" s="4" t="s">
        <v>168</v>
      </c>
      <c r="D307" s="4" t="s">
        <v>169</v>
      </c>
      <c r="E307" s="6">
        <v>14408</v>
      </c>
      <c r="F307" s="4" t="s">
        <v>198</v>
      </c>
      <c r="G307" s="6">
        <v>325197</v>
      </c>
      <c r="H307" s="6">
        <v>443</v>
      </c>
    </row>
    <row r="308" spans="1:8" ht="14.55" customHeight="1" x14ac:dyDescent="0.25">
      <c r="A308" s="4" t="s">
        <v>179</v>
      </c>
      <c r="B308" s="4">
        <v>2024</v>
      </c>
      <c r="C308" s="4" t="s">
        <v>170</v>
      </c>
      <c r="D308" s="4" t="s">
        <v>171</v>
      </c>
      <c r="E308" s="6">
        <v>24664</v>
      </c>
      <c r="F308" s="4" t="s">
        <v>198</v>
      </c>
      <c r="G308" s="6">
        <v>527806</v>
      </c>
      <c r="H308" s="6">
        <v>467</v>
      </c>
    </row>
    <row r="309" spans="1:8" ht="14.55" customHeight="1" x14ac:dyDescent="0.25">
      <c r="A309" s="4" t="s">
        <v>179</v>
      </c>
      <c r="B309" s="4">
        <v>2024</v>
      </c>
      <c r="C309" s="4" t="s">
        <v>76</v>
      </c>
      <c r="D309" s="4" t="s">
        <v>76</v>
      </c>
      <c r="E309" s="6">
        <v>2941</v>
      </c>
      <c r="F309" s="4"/>
      <c r="G309" s="6"/>
      <c r="H309" s="6"/>
    </row>
    <row r="310" spans="1:8" ht="14.55" customHeight="1" x14ac:dyDescent="0.25">
      <c r="A310" s="4" t="s">
        <v>179</v>
      </c>
      <c r="B310" s="4">
        <v>2025</v>
      </c>
      <c r="C310" s="4" t="s">
        <v>87</v>
      </c>
      <c r="D310" s="4" t="s">
        <v>88</v>
      </c>
      <c r="E310" s="6">
        <v>8596</v>
      </c>
      <c r="F310" s="4" t="s">
        <v>198</v>
      </c>
      <c r="G310" s="6">
        <v>184848</v>
      </c>
      <c r="H310" s="6">
        <v>465</v>
      </c>
    </row>
    <row r="311" spans="1:8" ht="14.55" customHeight="1" x14ac:dyDescent="0.25">
      <c r="A311" s="4" t="s">
        <v>179</v>
      </c>
      <c r="B311" s="4">
        <v>2025</v>
      </c>
      <c r="C311" s="4" t="s">
        <v>90</v>
      </c>
      <c r="D311" s="4" t="s">
        <v>91</v>
      </c>
      <c r="E311" s="6">
        <v>13651</v>
      </c>
      <c r="F311" s="4" t="s">
        <v>198</v>
      </c>
      <c r="G311" s="6">
        <v>223147</v>
      </c>
      <c r="H311" s="6">
        <v>612</v>
      </c>
    </row>
    <row r="312" spans="1:8" ht="14.55" customHeight="1" x14ac:dyDescent="0.25">
      <c r="A312" s="4" t="s">
        <v>179</v>
      </c>
      <c r="B312" s="4">
        <v>2025</v>
      </c>
      <c r="C312" s="4" t="s">
        <v>92</v>
      </c>
      <c r="D312" s="4" t="s">
        <v>93</v>
      </c>
      <c r="E312" s="6">
        <v>16487</v>
      </c>
      <c r="F312" s="4" t="s">
        <v>198</v>
      </c>
      <c r="G312" s="6">
        <v>316141</v>
      </c>
      <c r="H312" s="6">
        <v>522</v>
      </c>
    </row>
    <row r="313" spans="1:8" ht="14.55" customHeight="1" x14ac:dyDescent="0.25">
      <c r="A313" s="4" t="s">
        <v>179</v>
      </c>
      <c r="B313" s="4">
        <v>2025</v>
      </c>
      <c r="C313" s="4" t="s">
        <v>94</v>
      </c>
      <c r="D313" s="4" t="s">
        <v>95</v>
      </c>
      <c r="E313" s="6">
        <v>13899</v>
      </c>
      <c r="F313" s="4" t="s">
        <v>198</v>
      </c>
      <c r="G313" s="6">
        <v>257700</v>
      </c>
      <c r="H313" s="6">
        <v>539</v>
      </c>
    </row>
    <row r="314" spans="1:8" ht="14.55" customHeight="1" x14ac:dyDescent="0.25">
      <c r="A314" s="4" t="s">
        <v>179</v>
      </c>
      <c r="B314" s="4">
        <v>2025</v>
      </c>
      <c r="C314" s="4" t="s">
        <v>96</v>
      </c>
      <c r="D314" s="4" t="s">
        <v>97</v>
      </c>
      <c r="E314" s="6">
        <v>10945</v>
      </c>
      <c r="F314" s="4" t="s">
        <v>198</v>
      </c>
      <c r="G314" s="6">
        <v>233236</v>
      </c>
      <c r="H314" s="6">
        <v>469</v>
      </c>
    </row>
    <row r="315" spans="1:8" ht="14.55" customHeight="1" x14ac:dyDescent="0.25">
      <c r="A315" s="4" t="s">
        <v>179</v>
      </c>
      <c r="B315" s="4">
        <v>2025</v>
      </c>
      <c r="C315" s="4" t="s">
        <v>98</v>
      </c>
      <c r="D315" s="4" t="s">
        <v>99</v>
      </c>
      <c r="E315" s="6">
        <v>19081</v>
      </c>
      <c r="F315" s="4" t="s">
        <v>198</v>
      </c>
      <c r="G315" s="6">
        <v>376889</v>
      </c>
      <c r="H315" s="6">
        <v>506</v>
      </c>
    </row>
    <row r="316" spans="1:8" ht="14.55" customHeight="1" x14ac:dyDescent="0.25">
      <c r="A316" s="4" t="s">
        <v>179</v>
      </c>
      <c r="B316" s="4">
        <v>2025</v>
      </c>
      <c r="C316" s="4" t="s">
        <v>100</v>
      </c>
      <c r="D316" s="4" t="s">
        <v>101</v>
      </c>
      <c r="E316" s="6">
        <v>10249</v>
      </c>
      <c r="F316" s="4" t="s">
        <v>198</v>
      </c>
      <c r="G316" s="6">
        <v>196571</v>
      </c>
      <c r="H316" s="6">
        <v>521</v>
      </c>
    </row>
    <row r="317" spans="1:8" ht="14.55" customHeight="1" x14ac:dyDescent="0.25">
      <c r="A317" s="4" t="s">
        <v>179</v>
      </c>
      <c r="B317" s="4">
        <v>2025</v>
      </c>
      <c r="C317" s="4" t="s">
        <v>102</v>
      </c>
      <c r="D317" s="4" t="s">
        <v>103</v>
      </c>
      <c r="E317" s="6">
        <v>21755</v>
      </c>
      <c r="F317" s="4" t="s">
        <v>198</v>
      </c>
      <c r="G317" s="6">
        <v>515438</v>
      </c>
      <c r="H317" s="6">
        <v>422</v>
      </c>
    </row>
    <row r="318" spans="1:8" ht="14.55" customHeight="1" x14ac:dyDescent="0.25">
      <c r="A318" s="4" t="s">
        <v>179</v>
      </c>
      <c r="B318" s="4">
        <v>2025</v>
      </c>
      <c r="C318" s="4" t="s">
        <v>104</v>
      </c>
      <c r="D318" s="4" t="s">
        <v>105</v>
      </c>
      <c r="E318" s="6">
        <v>4211</v>
      </c>
      <c r="F318" s="4" t="s">
        <v>198</v>
      </c>
      <c r="G318" s="6">
        <v>97988</v>
      </c>
      <c r="H318" s="6">
        <v>430</v>
      </c>
    </row>
    <row r="319" spans="1:8" ht="14.55" customHeight="1" x14ac:dyDescent="0.25">
      <c r="A319" s="4" t="s">
        <v>179</v>
      </c>
      <c r="B319" s="4">
        <v>2025</v>
      </c>
      <c r="C319" s="4" t="s">
        <v>106</v>
      </c>
      <c r="D319" s="4" t="s">
        <v>107</v>
      </c>
      <c r="E319" s="6">
        <v>10119</v>
      </c>
      <c r="F319" s="4" t="s">
        <v>198</v>
      </c>
      <c r="G319" s="6">
        <v>205824</v>
      </c>
      <c r="H319" s="6">
        <v>492</v>
      </c>
    </row>
    <row r="320" spans="1:8" ht="14.55" customHeight="1" x14ac:dyDescent="0.25">
      <c r="A320" s="4" t="s">
        <v>179</v>
      </c>
      <c r="B320" s="4">
        <v>2025</v>
      </c>
      <c r="C320" s="4" t="s">
        <v>108</v>
      </c>
      <c r="D320" s="4" t="s">
        <v>109</v>
      </c>
      <c r="E320" s="6">
        <v>9942</v>
      </c>
      <c r="F320" s="4" t="s">
        <v>198</v>
      </c>
      <c r="G320" s="6">
        <v>204514</v>
      </c>
      <c r="H320" s="6">
        <v>486</v>
      </c>
    </row>
    <row r="321" spans="1:8" ht="14.55" customHeight="1" x14ac:dyDescent="0.25">
      <c r="A321" s="4" t="s">
        <v>179</v>
      </c>
      <c r="B321" s="4">
        <v>2025</v>
      </c>
      <c r="C321" s="4" t="s">
        <v>110</v>
      </c>
      <c r="D321" s="4" t="s">
        <v>111</v>
      </c>
      <c r="E321" s="6">
        <v>9517</v>
      </c>
      <c r="F321" s="4" t="s">
        <v>198</v>
      </c>
      <c r="G321" s="6">
        <v>225245</v>
      </c>
      <c r="H321" s="6">
        <v>423</v>
      </c>
    </row>
    <row r="322" spans="1:8" ht="14.55" customHeight="1" x14ac:dyDescent="0.25">
      <c r="A322" s="4" t="s">
        <v>179</v>
      </c>
      <c r="B322" s="4">
        <v>2025</v>
      </c>
      <c r="C322" s="4" t="s">
        <v>112</v>
      </c>
      <c r="D322" s="4" t="s">
        <v>113</v>
      </c>
      <c r="E322" s="6">
        <v>6057</v>
      </c>
      <c r="F322" s="4" t="s">
        <v>198</v>
      </c>
      <c r="G322" s="6">
        <v>139557</v>
      </c>
      <c r="H322" s="6">
        <v>434</v>
      </c>
    </row>
    <row r="323" spans="1:8" ht="14.55" customHeight="1" x14ac:dyDescent="0.25">
      <c r="A323" s="4" t="s">
        <v>179</v>
      </c>
      <c r="B323" s="4">
        <v>2025</v>
      </c>
      <c r="C323" s="4" t="s">
        <v>114</v>
      </c>
      <c r="D323" s="4" t="s">
        <v>115</v>
      </c>
      <c r="E323" s="6">
        <v>9185</v>
      </c>
      <c r="F323" s="4" t="s">
        <v>198</v>
      </c>
      <c r="G323" s="6">
        <v>164864</v>
      </c>
      <c r="H323" s="6">
        <v>557</v>
      </c>
    </row>
    <row r="324" spans="1:8" ht="14.55" customHeight="1" x14ac:dyDescent="0.25">
      <c r="A324" s="4" t="s">
        <v>179</v>
      </c>
      <c r="B324" s="4">
        <v>2025</v>
      </c>
      <c r="C324" s="4" t="s">
        <v>116</v>
      </c>
      <c r="D324" s="4" t="s">
        <v>117</v>
      </c>
      <c r="E324" s="6">
        <v>6278</v>
      </c>
      <c r="F324" s="4" t="s">
        <v>198</v>
      </c>
      <c r="G324" s="6">
        <v>123125</v>
      </c>
      <c r="H324" s="6">
        <v>510</v>
      </c>
    </row>
    <row r="325" spans="1:8" ht="14.55" customHeight="1" x14ac:dyDescent="0.25">
      <c r="A325" s="4" t="s">
        <v>179</v>
      </c>
      <c r="B325" s="4">
        <v>2025</v>
      </c>
      <c r="C325" s="4" t="s">
        <v>118</v>
      </c>
      <c r="D325" s="4" t="s">
        <v>119</v>
      </c>
      <c r="E325" s="6">
        <v>31656</v>
      </c>
      <c r="F325" s="4" t="s">
        <v>198</v>
      </c>
      <c r="G325" s="6">
        <v>657114</v>
      </c>
      <c r="H325" s="6">
        <v>482</v>
      </c>
    </row>
    <row r="326" spans="1:8" ht="14.55" customHeight="1" x14ac:dyDescent="0.25">
      <c r="A326" s="4" t="s">
        <v>179</v>
      </c>
      <c r="B326" s="4">
        <v>2025</v>
      </c>
      <c r="C326" s="4" t="s">
        <v>120</v>
      </c>
      <c r="D326" s="4" t="s">
        <v>121</v>
      </c>
      <c r="E326" s="6">
        <v>17015</v>
      </c>
      <c r="F326" s="4" t="s">
        <v>198</v>
      </c>
      <c r="G326" s="6">
        <v>359847</v>
      </c>
      <c r="H326" s="6">
        <v>473</v>
      </c>
    </row>
    <row r="327" spans="1:8" ht="14.55" customHeight="1" x14ac:dyDescent="0.25">
      <c r="A327" s="4" t="s">
        <v>179</v>
      </c>
      <c r="B327" s="4">
        <v>2025</v>
      </c>
      <c r="C327" s="4" t="s">
        <v>122</v>
      </c>
      <c r="D327" s="4" t="s">
        <v>123</v>
      </c>
      <c r="E327" s="6">
        <v>7014</v>
      </c>
      <c r="F327" s="4" t="s">
        <v>198</v>
      </c>
      <c r="G327" s="6">
        <v>141328</v>
      </c>
      <c r="H327" s="6">
        <v>496</v>
      </c>
    </row>
    <row r="328" spans="1:8" ht="14.55" customHeight="1" x14ac:dyDescent="0.25">
      <c r="A328" s="4" t="s">
        <v>179</v>
      </c>
      <c r="B328" s="4">
        <v>2025</v>
      </c>
      <c r="C328" s="4" t="s">
        <v>124</v>
      </c>
      <c r="D328" s="4" t="s">
        <v>125</v>
      </c>
      <c r="E328" s="6">
        <v>17391</v>
      </c>
      <c r="F328" s="4" t="s">
        <v>198</v>
      </c>
      <c r="G328" s="6">
        <v>308076</v>
      </c>
      <c r="H328" s="6">
        <v>565</v>
      </c>
    </row>
    <row r="329" spans="1:8" ht="14.55" customHeight="1" x14ac:dyDescent="0.25">
      <c r="A329" s="4" t="s">
        <v>179</v>
      </c>
      <c r="B329" s="4">
        <v>2025</v>
      </c>
      <c r="C329" s="4" t="s">
        <v>126</v>
      </c>
      <c r="D329" s="4" t="s">
        <v>127</v>
      </c>
      <c r="E329" s="6">
        <v>14135</v>
      </c>
      <c r="F329" s="4" t="s">
        <v>198</v>
      </c>
      <c r="G329" s="6">
        <v>317691</v>
      </c>
      <c r="H329" s="6">
        <v>445</v>
      </c>
    </row>
    <row r="330" spans="1:8" ht="14.55" customHeight="1" x14ac:dyDescent="0.25">
      <c r="A330" s="4" t="s">
        <v>179</v>
      </c>
      <c r="B330" s="4">
        <v>2025</v>
      </c>
      <c r="C330" s="4" t="s">
        <v>128</v>
      </c>
      <c r="D330" s="4" t="s">
        <v>129</v>
      </c>
      <c r="E330" s="6">
        <v>19911</v>
      </c>
      <c r="F330" s="4" t="s">
        <v>198</v>
      </c>
      <c r="G330" s="6">
        <v>373170</v>
      </c>
      <c r="H330" s="6">
        <v>534</v>
      </c>
    </row>
    <row r="331" spans="1:8" ht="14.55" customHeight="1" x14ac:dyDescent="0.25">
      <c r="A331" s="4" t="s">
        <v>179</v>
      </c>
      <c r="B331" s="4">
        <v>2025</v>
      </c>
      <c r="C331" s="4" t="s">
        <v>130</v>
      </c>
      <c r="D331" s="4" t="s">
        <v>131</v>
      </c>
      <c r="E331" s="6">
        <v>15672</v>
      </c>
      <c r="F331" s="4" t="s">
        <v>198</v>
      </c>
      <c r="G331" s="6">
        <v>335380</v>
      </c>
      <c r="H331" s="6">
        <v>467</v>
      </c>
    </row>
    <row r="332" spans="1:8" ht="14.55" customHeight="1" x14ac:dyDescent="0.25">
      <c r="A332" s="4" t="s">
        <v>179</v>
      </c>
      <c r="B332" s="4">
        <v>2025</v>
      </c>
      <c r="C332" s="4" t="s">
        <v>132</v>
      </c>
      <c r="D332" s="4" t="s">
        <v>133</v>
      </c>
      <c r="E332" s="6">
        <v>11455</v>
      </c>
      <c r="F332" s="4" t="s">
        <v>198</v>
      </c>
      <c r="G332" s="6">
        <v>240121</v>
      </c>
      <c r="H332" s="6">
        <v>477</v>
      </c>
    </row>
    <row r="333" spans="1:8" ht="14.55" customHeight="1" x14ac:dyDescent="0.25">
      <c r="A333" s="4" t="s">
        <v>179</v>
      </c>
      <c r="B333" s="4">
        <v>2025</v>
      </c>
      <c r="C333" s="4" t="s">
        <v>134</v>
      </c>
      <c r="D333" s="4" t="s">
        <v>135</v>
      </c>
      <c r="E333" s="6">
        <v>6305</v>
      </c>
      <c r="F333" s="4" t="s">
        <v>198</v>
      </c>
      <c r="G333" s="6">
        <v>139169</v>
      </c>
      <c r="H333" s="6">
        <v>453</v>
      </c>
    </row>
    <row r="334" spans="1:8" ht="14.55" customHeight="1" x14ac:dyDescent="0.25">
      <c r="A334" s="4" t="s">
        <v>179</v>
      </c>
      <c r="B334" s="4">
        <v>2025</v>
      </c>
      <c r="C334" s="4" t="s">
        <v>136</v>
      </c>
      <c r="D334" s="4" t="s">
        <v>137</v>
      </c>
      <c r="E334" s="6">
        <v>12830</v>
      </c>
      <c r="F334" s="4" t="s">
        <v>198</v>
      </c>
      <c r="G334" s="6">
        <v>241957</v>
      </c>
      <c r="H334" s="6">
        <v>530</v>
      </c>
    </row>
    <row r="335" spans="1:8" ht="14.55" customHeight="1" x14ac:dyDescent="0.25">
      <c r="A335" s="4" t="s">
        <v>179</v>
      </c>
      <c r="B335" s="4">
        <v>2025</v>
      </c>
      <c r="C335" s="4" t="s">
        <v>138</v>
      </c>
      <c r="D335" s="4" t="s">
        <v>139</v>
      </c>
      <c r="E335" s="6">
        <v>8236</v>
      </c>
      <c r="F335" s="4" t="s">
        <v>198</v>
      </c>
      <c r="G335" s="6">
        <v>183990</v>
      </c>
      <c r="H335" s="6">
        <v>448</v>
      </c>
    </row>
    <row r="336" spans="1:8" ht="14.55" customHeight="1" x14ac:dyDescent="0.25">
      <c r="A336" s="4" t="s">
        <v>179</v>
      </c>
      <c r="B336" s="4">
        <v>2025</v>
      </c>
      <c r="C336" s="4" t="s">
        <v>140</v>
      </c>
      <c r="D336" s="4" t="s">
        <v>141</v>
      </c>
      <c r="E336" s="6">
        <v>16732</v>
      </c>
      <c r="F336" s="4" t="s">
        <v>198</v>
      </c>
      <c r="G336" s="6">
        <v>356649</v>
      </c>
      <c r="H336" s="6">
        <v>469</v>
      </c>
    </row>
    <row r="337" spans="1:8" ht="14.55" customHeight="1" x14ac:dyDescent="0.25">
      <c r="A337" s="4" t="s">
        <v>179</v>
      </c>
      <c r="B337" s="4">
        <v>2025</v>
      </c>
      <c r="C337" s="4" t="s">
        <v>142</v>
      </c>
      <c r="D337" s="4" t="s">
        <v>143</v>
      </c>
      <c r="E337" s="6">
        <v>30000</v>
      </c>
      <c r="F337" s="4" t="s">
        <v>198</v>
      </c>
      <c r="G337" s="6">
        <v>541956</v>
      </c>
      <c r="H337" s="6">
        <v>554</v>
      </c>
    </row>
    <row r="338" spans="1:8" ht="14.55" customHeight="1" x14ac:dyDescent="0.25">
      <c r="A338" s="4" t="s">
        <v>179</v>
      </c>
      <c r="B338" s="4">
        <v>2025</v>
      </c>
      <c r="C338" s="4" t="s">
        <v>144</v>
      </c>
      <c r="D338" s="4" t="s">
        <v>145</v>
      </c>
      <c r="E338" s="6">
        <v>25885</v>
      </c>
      <c r="F338" s="4" t="s">
        <v>198</v>
      </c>
      <c r="G338" s="6">
        <v>594038</v>
      </c>
      <c r="H338" s="6">
        <v>436</v>
      </c>
    </row>
    <row r="339" spans="1:8" ht="14.55" customHeight="1" x14ac:dyDescent="0.25">
      <c r="A339" s="4" t="s">
        <v>179</v>
      </c>
      <c r="B339" s="4">
        <v>2025</v>
      </c>
      <c r="C339" s="4" t="s">
        <v>146</v>
      </c>
      <c r="D339" s="4" t="s">
        <v>147</v>
      </c>
      <c r="E339" s="6">
        <v>25846</v>
      </c>
      <c r="F339" s="4" t="s">
        <v>198</v>
      </c>
      <c r="G339" s="6">
        <v>525484</v>
      </c>
      <c r="H339" s="6">
        <v>492</v>
      </c>
    </row>
    <row r="340" spans="1:8" ht="14.55" customHeight="1" x14ac:dyDescent="0.25">
      <c r="A340" s="4" t="s">
        <v>179</v>
      </c>
      <c r="B340" s="4">
        <v>2025</v>
      </c>
      <c r="C340" s="4" t="s">
        <v>148</v>
      </c>
      <c r="D340" s="4" t="s">
        <v>149</v>
      </c>
      <c r="E340" s="6">
        <v>8457</v>
      </c>
      <c r="F340" s="4" t="s">
        <v>198</v>
      </c>
      <c r="G340" s="6">
        <v>161681</v>
      </c>
      <c r="H340" s="6">
        <v>523</v>
      </c>
    </row>
    <row r="341" spans="1:8" ht="14.55" customHeight="1" x14ac:dyDescent="0.25">
      <c r="A341" s="4" t="s">
        <v>179</v>
      </c>
      <c r="B341" s="4">
        <v>2025</v>
      </c>
      <c r="C341" s="4" t="s">
        <v>150</v>
      </c>
      <c r="D341" s="4" t="s">
        <v>151</v>
      </c>
      <c r="E341" s="6">
        <v>10830</v>
      </c>
      <c r="F341" s="4" t="s">
        <v>198</v>
      </c>
      <c r="G341" s="6">
        <v>247826</v>
      </c>
      <c r="H341" s="6">
        <v>437</v>
      </c>
    </row>
    <row r="342" spans="1:8" ht="14.55" customHeight="1" x14ac:dyDescent="0.25">
      <c r="A342" s="4" t="s">
        <v>179</v>
      </c>
      <c r="B342" s="4">
        <v>2025</v>
      </c>
      <c r="C342" s="4" t="s">
        <v>152</v>
      </c>
      <c r="D342" s="4" t="s">
        <v>153</v>
      </c>
      <c r="E342" s="6">
        <v>4498</v>
      </c>
      <c r="F342" s="4" t="s">
        <v>198</v>
      </c>
      <c r="G342" s="6">
        <v>92543</v>
      </c>
      <c r="H342" s="6">
        <v>486</v>
      </c>
    </row>
    <row r="343" spans="1:8" ht="14.55" customHeight="1" x14ac:dyDescent="0.25">
      <c r="A343" s="4" t="s">
        <v>179</v>
      </c>
      <c r="B343" s="4">
        <v>2025</v>
      </c>
      <c r="C343" s="4" t="s">
        <v>154</v>
      </c>
      <c r="D343" s="4" t="s">
        <v>155</v>
      </c>
      <c r="E343" s="6">
        <v>4728</v>
      </c>
      <c r="F343" s="4" t="s">
        <v>198</v>
      </c>
      <c r="G343" s="6">
        <v>98196</v>
      </c>
      <c r="H343" s="6">
        <v>481</v>
      </c>
    </row>
    <row r="344" spans="1:8" ht="14.55" customHeight="1" x14ac:dyDescent="0.25">
      <c r="A344" s="4" t="s">
        <v>179</v>
      </c>
      <c r="B344" s="4">
        <v>2025</v>
      </c>
      <c r="C344" s="4" t="s">
        <v>156</v>
      </c>
      <c r="D344" s="4" t="s">
        <v>157</v>
      </c>
      <c r="E344" s="6">
        <v>22354</v>
      </c>
      <c r="F344" s="4" t="s">
        <v>198</v>
      </c>
      <c r="G344" s="6">
        <v>457545</v>
      </c>
      <c r="H344" s="6">
        <v>489</v>
      </c>
    </row>
    <row r="345" spans="1:8" ht="14.55" customHeight="1" x14ac:dyDescent="0.25">
      <c r="A345" s="4" t="s">
        <v>179</v>
      </c>
      <c r="B345" s="4">
        <v>2025</v>
      </c>
      <c r="C345" s="4" t="s">
        <v>158</v>
      </c>
      <c r="D345" s="4" t="s">
        <v>159</v>
      </c>
      <c r="E345" s="6">
        <v>18475</v>
      </c>
      <c r="F345" s="4" t="s">
        <v>198</v>
      </c>
      <c r="G345" s="6">
        <v>366078</v>
      </c>
      <c r="H345" s="6">
        <v>505</v>
      </c>
    </row>
    <row r="346" spans="1:8" ht="14.55" customHeight="1" x14ac:dyDescent="0.25">
      <c r="A346" s="4" t="s">
        <v>179</v>
      </c>
      <c r="B346" s="4">
        <v>2025</v>
      </c>
      <c r="C346" s="4" t="s">
        <v>160</v>
      </c>
      <c r="D346" s="4" t="s">
        <v>161</v>
      </c>
      <c r="E346" s="6">
        <v>12819</v>
      </c>
      <c r="F346" s="4" t="s">
        <v>198</v>
      </c>
      <c r="G346" s="6">
        <v>293727</v>
      </c>
      <c r="H346" s="6">
        <v>436</v>
      </c>
    </row>
    <row r="347" spans="1:8" ht="14.55" customHeight="1" x14ac:dyDescent="0.25">
      <c r="A347" s="4" t="s">
        <v>179</v>
      </c>
      <c r="B347" s="4">
        <v>2025</v>
      </c>
      <c r="C347" s="4" t="s">
        <v>162</v>
      </c>
      <c r="D347" s="4" t="s">
        <v>163</v>
      </c>
      <c r="E347" s="6">
        <v>9765</v>
      </c>
      <c r="F347" s="4" t="s">
        <v>198</v>
      </c>
      <c r="G347" s="6">
        <v>218238</v>
      </c>
      <c r="H347" s="6">
        <v>447</v>
      </c>
    </row>
    <row r="348" spans="1:8" ht="14.55" customHeight="1" x14ac:dyDescent="0.25">
      <c r="A348" s="4" t="s">
        <v>179</v>
      </c>
      <c r="B348" s="4">
        <v>2025</v>
      </c>
      <c r="C348" s="4" t="s">
        <v>164</v>
      </c>
      <c r="D348" s="4" t="s">
        <v>165</v>
      </c>
      <c r="E348" s="6">
        <v>9352</v>
      </c>
      <c r="F348" s="4" t="s">
        <v>198</v>
      </c>
      <c r="G348" s="6">
        <v>183363</v>
      </c>
      <c r="H348" s="6">
        <v>510</v>
      </c>
    </row>
    <row r="349" spans="1:8" ht="14.55" customHeight="1" x14ac:dyDescent="0.25">
      <c r="A349" s="4" t="s">
        <v>179</v>
      </c>
      <c r="B349" s="4">
        <v>2025</v>
      </c>
      <c r="C349" s="4" t="s">
        <v>166</v>
      </c>
      <c r="D349" s="4" t="s">
        <v>167</v>
      </c>
      <c r="E349" s="6">
        <v>11293</v>
      </c>
      <c r="F349" s="4" t="s">
        <v>198</v>
      </c>
      <c r="G349" s="6">
        <v>208884</v>
      </c>
      <c r="H349" s="6">
        <v>541</v>
      </c>
    </row>
    <row r="350" spans="1:8" ht="14.55" customHeight="1" x14ac:dyDescent="0.25">
      <c r="A350" s="4" t="s">
        <v>179</v>
      </c>
      <c r="B350" s="4">
        <v>2025</v>
      </c>
      <c r="C350" s="4" t="s">
        <v>168</v>
      </c>
      <c r="D350" s="4" t="s">
        <v>169</v>
      </c>
      <c r="E350" s="6">
        <v>15081</v>
      </c>
      <c r="F350" s="4" t="s">
        <v>198</v>
      </c>
      <c r="G350" s="6">
        <v>325197</v>
      </c>
      <c r="H350" s="6">
        <v>464</v>
      </c>
    </row>
    <row r="351" spans="1:8" ht="14.55" customHeight="1" x14ac:dyDescent="0.25">
      <c r="A351" s="4" t="s">
        <v>179</v>
      </c>
      <c r="B351" s="4">
        <v>2025</v>
      </c>
      <c r="C351" s="4" t="s">
        <v>170</v>
      </c>
      <c r="D351" s="4" t="s">
        <v>171</v>
      </c>
      <c r="E351" s="6">
        <v>25874</v>
      </c>
      <c r="F351" s="4" t="s">
        <v>198</v>
      </c>
      <c r="G351" s="6">
        <v>527806</v>
      </c>
      <c r="H351" s="6">
        <v>490</v>
      </c>
    </row>
    <row r="352" spans="1:8" ht="14.55" customHeight="1" x14ac:dyDescent="0.25">
      <c r="A352" s="4" t="s">
        <v>179</v>
      </c>
      <c r="B352" s="4">
        <v>2025</v>
      </c>
      <c r="C352" s="4" t="s">
        <v>76</v>
      </c>
      <c r="D352" s="4" t="s">
        <v>76</v>
      </c>
      <c r="E352" s="6">
        <v>3105</v>
      </c>
      <c r="F352" s="4"/>
      <c r="G352" s="6"/>
      <c r="H352" s="6"/>
    </row>
    <row r="353" spans="1:8" x14ac:dyDescent="0.25">
      <c r="A353" s="4"/>
      <c r="B353" s="4"/>
      <c r="C353" s="4"/>
      <c r="D353" s="4"/>
      <c r="E353" s="6"/>
      <c r="F353" s="4"/>
      <c r="G353" s="6"/>
      <c r="H353" s="6"/>
    </row>
    <row r="354" spans="1:8" x14ac:dyDescent="0.25">
      <c r="A354" s="4"/>
      <c r="B354" s="4"/>
      <c r="C354" s="4"/>
      <c r="D354" s="4"/>
      <c r="E354" s="6"/>
      <c r="F354" s="4"/>
      <c r="G354" s="6"/>
      <c r="H354" s="6"/>
    </row>
    <row r="355" spans="1:8" x14ac:dyDescent="0.25">
      <c r="A355" s="4"/>
      <c r="B355" s="4"/>
      <c r="C355" s="4"/>
      <c r="D355" s="4"/>
      <c r="E355" s="6"/>
      <c r="F355" s="4"/>
      <c r="G355" s="6"/>
      <c r="H355" s="6"/>
    </row>
    <row r="356" spans="1:8" x14ac:dyDescent="0.25">
      <c r="A356" s="4"/>
      <c r="B356" s="4"/>
      <c r="C356" s="4"/>
      <c r="D356" s="4"/>
      <c r="E356" s="6"/>
      <c r="F356" s="4"/>
      <c r="G356" s="6"/>
      <c r="H356" s="6"/>
    </row>
    <row r="357" spans="1:8" x14ac:dyDescent="0.25">
      <c r="A357" s="4"/>
      <c r="B357" s="4"/>
      <c r="C357" s="4"/>
      <c r="D357" s="4"/>
      <c r="E357" s="6"/>
      <c r="F357" s="4"/>
      <c r="G357" s="6"/>
      <c r="H357" s="6"/>
    </row>
    <row r="358" spans="1:8" x14ac:dyDescent="0.25">
      <c r="A358" s="4"/>
      <c r="B358" s="4"/>
      <c r="C358" s="4"/>
      <c r="D358" s="4"/>
      <c r="E358" s="6"/>
      <c r="F358" s="4"/>
      <c r="G358" s="6"/>
      <c r="H358" s="6"/>
    </row>
    <row r="359" spans="1:8" x14ac:dyDescent="0.25">
      <c r="A359" s="4"/>
      <c r="B359" s="4"/>
      <c r="C359" s="4"/>
      <c r="D359" s="4"/>
      <c r="E359" s="6"/>
      <c r="F359" s="4"/>
      <c r="G359" s="6"/>
      <c r="H359" s="6"/>
    </row>
    <row r="360" spans="1:8" x14ac:dyDescent="0.25">
      <c r="A360" s="4"/>
      <c r="B360" s="4"/>
      <c r="C360" s="4"/>
      <c r="D360" s="4"/>
      <c r="E360" s="6"/>
      <c r="F360" s="4"/>
      <c r="G360" s="6"/>
      <c r="H360" s="6"/>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
  <sheetViews>
    <sheetView showGridLines="0" workbookViewId="0"/>
  </sheetViews>
  <sheetFormatPr defaultColWidth="11.5546875" defaultRowHeight="13.2" x14ac:dyDescent="0.25"/>
  <cols>
    <col min="1" max="1" width="30.6640625" customWidth="1"/>
    <col min="2" max="2" width="13.6640625" customWidth="1"/>
    <col min="3" max="3" width="31.6640625" customWidth="1"/>
  </cols>
  <sheetData>
    <row r="1" spans="1:3" ht="14.55" customHeight="1" x14ac:dyDescent="0.25">
      <c r="A1" s="1" t="s">
        <v>199</v>
      </c>
    </row>
    <row r="2" spans="1:3" ht="28.95" customHeight="1" x14ac:dyDescent="0.25">
      <c r="A2" s="1" t="s">
        <v>49</v>
      </c>
    </row>
    <row r="3" spans="1:3" ht="14.55" customHeight="1" x14ac:dyDescent="0.25">
      <c r="A3" s="13" t="s">
        <v>314</v>
      </c>
    </row>
    <row r="4" spans="1:3" ht="28.95" customHeight="1" x14ac:dyDescent="0.25">
      <c r="A4" s="3" t="s">
        <v>3</v>
      </c>
      <c r="B4" s="3" t="s">
        <v>5</v>
      </c>
      <c r="C4" s="5" t="s">
        <v>34</v>
      </c>
    </row>
    <row r="5" spans="1:3" ht="14.55" customHeight="1" x14ac:dyDescent="0.25">
      <c r="A5" s="4" t="s">
        <v>200</v>
      </c>
      <c r="B5" s="4">
        <v>2018</v>
      </c>
      <c r="C5" s="6">
        <v>478505</v>
      </c>
    </row>
    <row r="6" spans="1:3" ht="14.55" customHeight="1" x14ac:dyDescent="0.25">
      <c r="A6" s="4" t="s">
        <v>200</v>
      </c>
      <c r="B6" s="4">
        <v>2019</v>
      </c>
      <c r="C6" s="6">
        <v>469518</v>
      </c>
    </row>
    <row r="7" spans="1:3" ht="14.55" customHeight="1" x14ac:dyDescent="0.25">
      <c r="A7" s="4" t="s">
        <v>200</v>
      </c>
      <c r="B7" s="4">
        <v>2020</v>
      </c>
      <c r="C7" s="6">
        <v>382804</v>
      </c>
    </row>
    <row r="8" spans="1:3" ht="14.55" customHeight="1" x14ac:dyDescent="0.25">
      <c r="A8" s="4" t="s">
        <v>200</v>
      </c>
      <c r="B8" s="4">
        <v>2021</v>
      </c>
      <c r="C8" s="6">
        <v>408305</v>
      </c>
    </row>
    <row r="9" spans="1:3" ht="14.55" customHeight="1" x14ac:dyDescent="0.25">
      <c r="A9" s="4" t="s">
        <v>200</v>
      </c>
      <c r="B9" s="4">
        <v>2022</v>
      </c>
      <c r="C9" s="6">
        <v>424203</v>
      </c>
    </row>
    <row r="10" spans="1:3" ht="14.55" customHeight="1" x14ac:dyDescent="0.25">
      <c r="A10" s="4" t="s">
        <v>200</v>
      </c>
      <c r="B10" s="4">
        <v>2023</v>
      </c>
      <c r="C10" s="6">
        <v>501976</v>
      </c>
    </row>
    <row r="11" spans="1:3" ht="14.55" customHeight="1" x14ac:dyDescent="0.25">
      <c r="A11" s="4" t="s">
        <v>200</v>
      </c>
      <c r="B11" s="4">
        <v>2024</v>
      </c>
      <c r="C11" s="6">
        <v>513732</v>
      </c>
    </row>
    <row r="12" spans="1:3" ht="14.55" customHeight="1" x14ac:dyDescent="0.25">
      <c r="A12" s="4" t="s">
        <v>200</v>
      </c>
      <c r="B12" s="4">
        <v>2025</v>
      </c>
      <c r="C12" s="6">
        <v>460255</v>
      </c>
    </row>
    <row r="13" spans="1:3" x14ac:dyDescent="0.25">
      <c r="A13" s="4"/>
      <c r="B13" s="4"/>
      <c r="C13" s="6"/>
    </row>
    <row r="14" spans="1:3" x14ac:dyDescent="0.25">
      <c r="A14" s="4"/>
      <c r="B14" s="4"/>
      <c r="C14" s="6"/>
    </row>
    <row r="15" spans="1:3" x14ac:dyDescent="0.25">
      <c r="A15" s="4"/>
      <c r="B15" s="4"/>
      <c r="C15" s="6"/>
    </row>
    <row r="16" spans="1:3" x14ac:dyDescent="0.25">
      <c r="A16" s="4"/>
      <c r="B16" s="4"/>
      <c r="C16" s="6"/>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4F0F5ECC9EB498AD4E15E7E7C33FC" ma:contentTypeVersion="17" ma:contentTypeDescription="Create a new document." ma:contentTypeScope="" ma:versionID="1f35ffb5208be9f7071ca017c06f98f3">
  <xsd:schema xmlns:xsd="http://www.w3.org/2001/XMLSchema" xmlns:xs="http://www.w3.org/2001/XMLSchema" xmlns:p="http://schemas.microsoft.com/office/2006/metadata/properties" xmlns:ns2="5b16f04c-c4c9-405b-9fe8-b81263c3a22a" xmlns:ns3="5679aacf-8675-4a2d-b50c-d9b81ae50408" xmlns:ns4="2799d30d-6731-4efe-ac9b-c4895a8828d9" targetNamespace="http://schemas.microsoft.com/office/2006/metadata/properties" ma:root="true" ma:fieldsID="8713d1041003594c71dac5435d43e53d" ns2:_="" ns3:_="" ns4:_="">
    <xsd:import namespace="5b16f04c-c4c9-405b-9fe8-b81263c3a22a"/>
    <xsd:import namespace="5679aacf-8675-4a2d-b50c-d9b81ae50408"/>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6f04c-c4c9-405b-9fe8-b81263c3a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79aacf-8675-4a2d-b50c-d9b81ae504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27e6bdb-3e29-4d08-bc31-68d492552406}" ma:internalName="TaxCatchAll" ma:showField="CatchAllData" ma:web="5679aacf-8675-4a2d-b50c-d9b81ae50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16f04c-c4c9-405b-9fe8-b81263c3a22a">
      <Terms xmlns="http://schemas.microsoft.com/office/infopath/2007/PartnerControls"/>
    </lcf76f155ced4ddcb4097134ff3c332f>
    <TaxCatchAll xmlns="2799d30d-6731-4efe-ac9b-c4895a8828d9" xsi:nil="true"/>
  </documentManagement>
</p:properties>
</file>

<file path=customXml/itemProps1.xml><?xml version="1.0" encoding="utf-8"?>
<ds:datastoreItem xmlns:ds="http://schemas.openxmlformats.org/officeDocument/2006/customXml" ds:itemID="{5EF7C742-019C-4572-884D-65E44F70F141}"/>
</file>

<file path=customXml/itemProps2.xml><?xml version="1.0" encoding="utf-8"?>
<ds:datastoreItem xmlns:ds="http://schemas.openxmlformats.org/officeDocument/2006/customXml" ds:itemID="{AB424DCF-2371-4E41-83FB-A82EB76DDF99}"/>
</file>

<file path=customXml/itemProps3.xml><?xml version="1.0" encoding="utf-8"?>
<ds:datastoreItem xmlns:ds="http://schemas.openxmlformats.org/officeDocument/2006/customXml" ds:itemID="{6A48DFDB-EB17-4733-A2D9-7D04ECBDE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Cover_sheet</vt:lpstr>
      <vt:lpstr>Metadata</vt:lpstr>
      <vt:lpstr>MATEX_Applications</vt:lpstr>
      <vt:lpstr>MATEX_Issued</vt:lpstr>
      <vt:lpstr>MATEX_Certificate_Duration</vt:lpstr>
      <vt:lpstr>MATEX_Age_Breakdown</vt:lpstr>
      <vt:lpstr>MATEX_Deprivation_Breakdown</vt:lpstr>
      <vt:lpstr>MATEX_ICB_Breakdown</vt:lpstr>
      <vt:lpstr>MEDEX_Applications</vt:lpstr>
      <vt:lpstr>MEDEX_Issued</vt:lpstr>
      <vt:lpstr>MEDEX_Age_Breakdown</vt:lpstr>
      <vt:lpstr>MEDEX_Deprivation_Breakdown</vt:lpstr>
      <vt:lpstr>MEDEX_ICB_Breakdown</vt:lpstr>
      <vt:lpstr>LIS_Applications</vt:lpstr>
      <vt:lpstr>LIS_Issued</vt:lpstr>
      <vt:lpstr>LIS_Certificate_Duration</vt:lpstr>
      <vt:lpstr>LIS_Age_Breakdown</vt:lpstr>
      <vt:lpstr>LIS_Deprivation_Breakdown</vt:lpstr>
      <vt:lpstr>LIS_ICB_Breakdown</vt:lpstr>
      <vt:lpstr>PPC_Applications</vt:lpstr>
      <vt:lpstr>PPC_Issued</vt:lpstr>
      <vt:lpstr>PPC_Age_Breakdown</vt:lpstr>
      <vt:lpstr>PPC_Deprivation_Breakdown</vt:lpstr>
      <vt:lpstr>PPC_ICB_Breakdown</vt:lpstr>
      <vt:lpstr>HRTPPC_Applications</vt:lpstr>
      <vt:lpstr>HRTPPC_Issued</vt:lpstr>
      <vt:lpstr>HRTPPC_Age_Breakdown</vt:lpstr>
      <vt:lpstr>HRTPPC_Deprivation_Breakdown</vt:lpstr>
      <vt:lpstr>HRTPPC_ICB_Breakdown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GRALI</dc:creator>
  <cp:lastModifiedBy>Grace Libby</cp:lastModifiedBy>
  <dcterms:created xsi:type="dcterms:W3CDTF">2026-06-17T18:06:45Z</dcterms:created>
  <dcterms:modified xsi:type="dcterms:W3CDTF">2026-06-24T17:28:28Z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0x010100C564F0F5ECC9EB498AD4E15E7E7C33FC</vt:lpwstr>
  </property>
</Properties>
</file>